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5" windowWidth="19485" windowHeight="1006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6" i="1" l="1"/>
  <c r="O6" i="1"/>
  <c r="O16" i="1"/>
  <c r="O10" i="1"/>
  <c r="O7" i="1"/>
  <c r="O5" i="1"/>
  <c r="O9" i="1"/>
  <c r="O8" i="1"/>
  <c r="O17" i="1"/>
  <c r="O13" i="1"/>
  <c r="O12" i="1"/>
  <c r="O15" i="1"/>
  <c r="O14" i="1"/>
  <c r="O11" i="1"/>
  <c r="P6" i="1" l="1"/>
  <c r="K28" i="1"/>
  <c r="K27" i="1"/>
  <c r="K26" i="1"/>
  <c r="K23" i="1"/>
  <c r="K25" i="1"/>
  <c r="K24" i="1"/>
  <c r="K21" i="1"/>
  <c r="K22" i="1"/>
  <c r="K18" i="1"/>
  <c r="K20" i="1"/>
  <c r="K19" i="1"/>
  <c r="K14" i="1"/>
  <c r="P14" i="1" s="1"/>
  <c r="K11" i="1"/>
  <c r="P11" i="1" s="1"/>
  <c r="K15" i="1"/>
  <c r="P15" i="1" s="1"/>
  <c r="K12" i="1"/>
  <c r="P12" i="1" s="1"/>
  <c r="K17" i="1"/>
  <c r="P17" i="1" s="1"/>
  <c r="K13" i="1"/>
  <c r="P13" i="1" s="1"/>
  <c r="K10" i="1"/>
  <c r="P10" i="1" s="1"/>
  <c r="K8" i="1"/>
  <c r="P8" i="1" s="1"/>
  <c r="K9" i="1"/>
  <c r="P9" i="1" s="1"/>
  <c r="K5" i="1"/>
  <c r="P5" i="1" s="1"/>
  <c r="K16" i="1"/>
  <c r="P16" i="1" s="1"/>
  <c r="K7" i="1"/>
  <c r="P7" i="1" s="1"/>
</calcChain>
</file>

<file path=xl/sharedStrings.xml><?xml version="1.0" encoding="utf-8"?>
<sst xmlns="http://schemas.openxmlformats.org/spreadsheetml/2006/main" count="132" uniqueCount="90">
  <si>
    <t>Осн. школа (скратити)</t>
  </si>
  <si>
    <t>Место</t>
  </si>
  <si>
    <t>ПУНО име и презиме
наставника</t>
  </si>
  <si>
    <t>Зад.1</t>
  </si>
  <si>
    <t>Зад.2</t>
  </si>
  <si>
    <t>Зад.3</t>
  </si>
  <si>
    <t>Зад.4</t>
  </si>
  <si>
    <t>Зад.5</t>
  </si>
  <si>
    <t>ОШ "Николај Велимировић"</t>
  </si>
  <si>
    <t>Шабац</t>
  </si>
  <si>
    <t>Јово Михајловић</t>
  </si>
  <si>
    <t>ОШ "Стефан Немања"</t>
  </si>
  <si>
    <t>Ниш</t>
  </si>
  <si>
    <t>Математичка гимназија</t>
  </si>
  <si>
    <t>Београд</t>
  </si>
  <si>
    <t>Вишња Јовановић</t>
  </si>
  <si>
    <t>ОШ "Милош Обреновић"</t>
  </si>
  <si>
    <t>Аранђеловац</t>
  </si>
  <si>
    <t>Сава Илић</t>
  </si>
  <si>
    <t>Гимн.  ''Светозар Марковић''</t>
  </si>
  <si>
    <t>Славољуб Митић</t>
  </si>
  <si>
    <t>ОШ ”Иван Милутиновић”</t>
  </si>
  <si>
    <t>Суботица</t>
  </si>
  <si>
    <t>Милена Кецман</t>
  </si>
  <si>
    <t>ОШ "Светозар Марковић Тоза"</t>
  </si>
  <si>
    <t>Нови Сад</t>
  </si>
  <si>
    <t>Татјана Пивнички Николин</t>
  </si>
  <si>
    <t>ОШ "Бубањски хероји"</t>
  </si>
  <si>
    <t>Југослав Ђорђевић</t>
  </si>
  <si>
    <t>ОШ "Јосиф Панчић"</t>
  </si>
  <si>
    <t>Љиљана Лазаревић Милојевић, Снежана Шишко</t>
  </si>
  <si>
    <t>ОШ " 8.септембар"</t>
  </si>
  <si>
    <t>Пирот</t>
  </si>
  <si>
    <t>Љубиша Ђорђевић</t>
  </si>
  <si>
    <t>ОШ "Јован Стерија Поповић"</t>
  </si>
  <si>
    <t>Вршац</t>
  </si>
  <si>
    <t>Музафер Бабчић</t>
  </si>
  <si>
    <t>ОШ "Јован Миодраговић"</t>
  </si>
  <si>
    <t>Јелена Калдерон</t>
  </si>
  <si>
    <t>ОШ "Јован Јовановић Змај"</t>
  </si>
  <si>
    <t>Панчево</t>
  </si>
  <si>
    <t>Душан Етински</t>
  </si>
  <si>
    <t>ОШ "Прва основна школа"</t>
  </si>
  <si>
    <t>Ужице</t>
  </si>
  <si>
    <t>Весна Димитријевић</t>
  </si>
  <si>
    <t>ОШ “Анта Богићевић“</t>
  </si>
  <si>
    <t xml:space="preserve"> Лозница</t>
  </si>
  <si>
    <t>Владимир Ђукановић</t>
  </si>
  <si>
    <t>ОШ "Миодраг Ч. Чајка"</t>
  </si>
  <si>
    <t>Трстеник</t>
  </si>
  <si>
    <t xml:space="preserve">Трипковић Марина </t>
  </si>
  <si>
    <t>Име и презиме</t>
  </si>
  <si>
    <t>Душан Бегуш</t>
  </si>
  <si>
    <t>Срђан Максимовић</t>
  </si>
  <si>
    <t xml:space="preserve">Алекса Ђорђевић </t>
  </si>
  <si>
    <t>Арсен Миковић</t>
  </si>
  <si>
    <t xml:space="preserve">Лука Царевић </t>
  </si>
  <si>
    <t>Данило Влаховић</t>
  </si>
  <si>
    <t>Петар Поповић</t>
  </si>
  <si>
    <t xml:space="preserve">Филип Недељковић </t>
  </si>
  <si>
    <t>Милош Пањевац</t>
  </si>
  <si>
    <t>Игор Енги</t>
  </si>
  <si>
    <t xml:space="preserve">Лазар Манчић </t>
  </si>
  <si>
    <t>Јелица Јанићијевић</t>
  </si>
  <si>
    <t>Тамара Топалов</t>
  </si>
  <si>
    <t>Леа Ирт</t>
  </si>
  <si>
    <t>Момир Станишић</t>
  </si>
  <si>
    <t>Филип Митић</t>
  </si>
  <si>
    <t>Марко Цвијетиновић</t>
  </si>
  <si>
    <t xml:space="preserve">Милена Станковић </t>
  </si>
  <si>
    <t>Ана Манојловић</t>
  </si>
  <si>
    <t>Алекса Сотиров</t>
  </si>
  <si>
    <t>Илија Милошевић</t>
  </si>
  <si>
    <t>Анђела Томашевић</t>
  </si>
  <si>
    <t>Никола Спасић</t>
  </si>
  <si>
    <t>Невена Стојковић</t>
  </si>
  <si>
    <t>Гордан Станојевић</t>
  </si>
  <si>
    <t>Теор.</t>
  </si>
  <si>
    <t>Експ.</t>
  </si>
  <si>
    <t>Награда</t>
  </si>
  <si>
    <t>I</t>
  </si>
  <si>
    <t>II</t>
  </si>
  <si>
    <t>III</t>
  </si>
  <si>
    <t>Похвала</t>
  </si>
  <si>
    <t>Е.1а.</t>
  </si>
  <si>
    <t>Е.1б.</t>
  </si>
  <si>
    <t>Е.2.</t>
  </si>
  <si>
    <t>СФО</t>
  </si>
  <si>
    <t>Српска физичка олимпијада 2018 - резултати</t>
  </si>
  <si>
    <t>На Изборно такмичење се позива десет најуспешнијих ученика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</si>
</sst>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indexed="8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164" fontId="1" fillId="0" borderId="11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1" fillId="0" borderId="5" xfId="0" applyNumberFormat="1" applyFont="1" applyFill="1" applyBorder="1" applyAlignment="1">
      <alignment horizontal="center" vertical="center"/>
    </xf>
    <xf numFmtId="2" fontId="6" fillId="0" borderId="6" xfId="0" applyNumberFormat="1" applyFont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2" fontId="6" fillId="0" borderId="4" xfId="0" applyNumberFormat="1" applyFont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2" fontId="5" fillId="0" borderId="11" xfId="0" applyNumberFormat="1" applyFont="1" applyFill="1" applyBorder="1" applyAlignment="1">
      <alignment horizontal="center" vertical="center"/>
    </xf>
    <xf numFmtId="2" fontId="6" fillId="0" borderId="11" xfId="0" applyNumberFormat="1" applyFont="1" applyBorder="1" applyAlignment="1">
      <alignment horizontal="center" vertical="center"/>
    </xf>
    <xf numFmtId="2" fontId="7" fillId="0" borderId="13" xfId="0" applyNumberFormat="1" applyFont="1" applyBorder="1" applyAlignment="1">
      <alignment horizontal="center" vertical="center"/>
    </xf>
    <xf numFmtId="2" fontId="7" fillId="0" borderId="14" xfId="0" applyNumberFormat="1" applyFont="1" applyBorder="1" applyAlignment="1">
      <alignment horizontal="center" vertical="center"/>
    </xf>
    <xf numFmtId="2" fontId="7" fillId="0" borderId="15" xfId="0" applyNumberFormat="1" applyFont="1" applyBorder="1" applyAlignment="1">
      <alignment horizontal="center" vertical="center"/>
    </xf>
    <xf numFmtId="2" fontId="7" fillId="0" borderId="16" xfId="0" applyNumberFormat="1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64" fontId="1" fillId="0" borderId="2" xfId="0" applyNumberFormat="1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/>
    </xf>
    <xf numFmtId="2" fontId="6" fillId="0" borderId="16" xfId="0" applyNumberFormat="1" applyFont="1" applyBorder="1" applyAlignment="1">
      <alignment horizontal="center" vertical="center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2" fontId="1" fillId="0" borderId="11" xfId="0" applyNumberFormat="1" applyFont="1" applyFill="1" applyBorder="1" applyAlignment="1">
      <alignment horizontal="center" vertical="center"/>
    </xf>
    <xf numFmtId="2" fontId="6" fillId="0" borderId="26" xfId="0" applyNumberFormat="1" applyFont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 wrapText="1"/>
    </xf>
    <xf numFmtId="2" fontId="5" fillId="0" borderId="2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2" fontId="7" fillId="0" borderId="26" xfId="0" applyNumberFormat="1" applyFont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/>
    </xf>
    <xf numFmtId="2" fontId="6" fillId="2" borderId="2" xfId="0" applyNumberFormat="1" applyFont="1" applyFill="1" applyBorder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164" fontId="1" fillId="2" borderId="11" xfId="0" applyNumberFormat="1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>
      <alignment horizontal="center" vertical="center"/>
    </xf>
    <xf numFmtId="2" fontId="6" fillId="2" borderId="11" xfId="0" applyNumberFormat="1" applyFont="1" applyFill="1" applyBorder="1" applyAlignment="1">
      <alignment horizontal="center" vertical="center"/>
    </xf>
    <xf numFmtId="2" fontId="6" fillId="2" borderId="26" xfId="0" applyNumberFormat="1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2" fontId="6" fillId="2" borderId="16" xfId="0" applyNumberFormat="1" applyFont="1" applyFill="1" applyBorder="1" applyAlignment="1">
      <alignment horizontal="center" vertical="center"/>
    </xf>
    <xf numFmtId="2" fontId="7" fillId="2" borderId="21" xfId="0" applyNumberFormat="1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4" xfId="0" applyNumberFormat="1" applyFont="1" applyFill="1" applyBorder="1" applyAlignment="1">
      <alignment horizontal="center" vertical="center"/>
    </xf>
    <xf numFmtId="2" fontId="7" fillId="2" borderId="14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164" fontId="1" fillId="2" borderId="23" xfId="0" applyNumberFormat="1" applyFont="1" applyFill="1" applyBorder="1" applyAlignment="1">
      <alignment horizontal="center" vertical="center"/>
    </xf>
    <xf numFmtId="2" fontId="1" fillId="2" borderId="23" xfId="0" applyNumberFormat="1" applyFont="1" applyFill="1" applyBorder="1" applyAlignment="1">
      <alignment horizontal="center" vertical="center"/>
    </xf>
    <xf numFmtId="2" fontId="6" fillId="2" borderId="23" xfId="0" applyNumberFormat="1" applyFont="1" applyFill="1" applyBorder="1" applyAlignment="1">
      <alignment horizontal="center" vertical="center"/>
    </xf>
    <xf numFmtId="2" fontId="6" fillId="2" borderId="24" xfId="0" applyNumberFormat="1" applyFont="1" applyFill="1" applyBorder="1" applyAlignment="1">
      <alignment horizontal="center" vertical="center"/>
    </xf>
    <xf numFmtId="2" fontId="7" fillId="2" borderId="25" xfId="0" applyNumberFormat="1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0"/>
  <sheetViews>
    <sheetView tabSelected="1" zoomScaleNormal="100" workbookViewId="0">
      <selection activeCell="F31" sqref="F31"/>
    </sheetView>
  </sheetViews>
  <sheetFormatPr defaultRowHeight="15" x14ac:dyDescent="0.25"/>
  <cols>
    <col min="1" max="1" width="6.28515625" style="12" customWidth="1"/>
    <col min="2" max="2" width="18.85546875" style="12" customWidth="1"/>
    <col min="3" max="3" width="23.85546875" style="12" customWidth="1"/>
    <col min="4" max="4" width="12.42578125" style="12" customWidth="1"/>
    <col min="5" max="5" width="40.28515625" style="12" customWidth="1"/>
    <col min="6" max="10" width="6.5703125" style="12" customWidth="1"/>
    <col min="11" max="15" width="6.5703125" style="20" customWidth="1"/>
    <col min="16" max="16" width="8.28515625" style="20" customWidth="1"/>
    <col min="17" max="17" width="9.140625" style="12"/>
  </cols>
  <sheetData>
    <row r="2" spans="1:17" x14ac:dyDescent="0.25">
      <c r="C2" s="19" t="s">
        <v>88</v>
      </c>
    </row>
    <row r="3" spans="1:17" ht="15.75" thickBot="1" x14ac:dyDescent="0.3"/>
    <row r="4" spans="1:17" ht="29.25" customHeight="1" thickBot="1" x14ac:dyDescent="0.3">
      <c r="A4" s="18"/>
      <c r="B4" s="13" t="s">
        <v>51</v>
      </c>
      <c r="C4" s="9" t="s">
        <v>0</v>
      </c>
      <c r="D4" s="9" t="s">
        <v>1</v>
      </c>
      <c r="E4" s="10" t="s">
        <v>2</v>
      </c>
      <c r="F4" s="11" t="s">
        <v>3</v>
      </c>
      <c r="G4" s="11" t="s">
        <v>4</v>
      </c>
      <c r="H4" s="11" t="s">
        <v>5</v>
      </c>
      <c r="I4" s="11" t="s">
        <v>6</v>
      </c>
      <c r="J4" s="11" t="s">
        <v>7</v>
      </c>
      <c r="K4" s="21" t="s">
        <v>77</v>
      </c>
      <c r="L4" s="22" t="s">
        <v>84</v>
      </c>
      <c r="M4" s="22" t="s">
        <v>85</v>
      </c>
      <c r="N4" s="22" t="s">
        <v>86</v>
      </c>
      <c r="O4" s="23" t="s">
        <v>78</v>
      </c>
      <c r="P4" s="31" t="s">
        <v>87</v>
      </c>
      <c r="Q4" s="37" t="s">
        <v>79</v>
      </c>
    </row>
    <row r="5" spans="1:17" ht="16.5" customHeight="1" x14ac:dyDescent="0.25">
      <c r="A5" s="64">
        <v>1</v>
      </c>
      <c r="B5" s="65" t="s">
        <v>75</v>
      </c>
      <c r="C5" s="66" t="s">
        <v>13</v>
      </c>
      <c r="D5" s="67" t="s">
        <v>14</v>
      </c>
      <c r="E5" s="65" t="s">
        <v>15</v>
      </c>
      <c r="F5" s="68">
        <v>20</v>
      </c>
      <c r="G5" s="68">
        <v>20</v>
      </c>
      <c r="H5" s="68">
        <v>20</v>
      </c>
      <c r="I5" s="68">
        <v>20</v>
      </c>
      <c r="J5" s="68">
        <v>20</v>
      </c>
      <c r="K5" s="69">
        <f t="shared" ref="K5:K22" si="0">F5+G5+H5+I5+J5</f>
        <v>100</v>
      </c>
      <c r="L5" s="70">
        <v>4</v>
      </c>
      <c r="M5" s="70">
        <v>21</v>
      </c>
      <c r="N5" s="70">
        <v>75</v>
      </c>
      <c r="O5" s="70">
        <f>L5+M5+N5</f>
        <v>100</v>
      </c>
      <c r="P5" s="71">
        <f t="shared" ref="P5:P17" si="1">K5+O5</f>
        <v>200</v>
      </c>
      <c r="Q5" s="72" t="s">
        <v>80</v>
      </c>
    </row>
    <row r="6" spans="1:17" ht="16.5" customHeight="1" thickBot="1" x14ac:dyDescent="0.3">
      <c r="A6" s="73">
        <v>2</v>
      </c>
      <c r="B6" s="74" t="s">
        <v>52</v>
      </c>
      <c r="C6" s="75" t="s">
        <v>8</v>
      </c>
      <c r="D6" s="75" t="s">
        <v>9</v>
      </c>
      <c r="E6" s="75" t="s">
        <v>10</v>
      </c>
      <c r="F6" s="76">
        <v>20</v>
      </c>
      <c r="G6" s="76">
        <v>20</v>
      </c>
      <c r="H6" s="76">
        <v>20</v>
      </c>
      <c r="I6" s="76">
        <v>20</v>
      </c>
      <c r="J6" s="76">
        <v>20</v>
      </c>
      <c r="K6" s="77">
        <f t="shared" si="0"/>
        <v>100</v>
      </c>
      <c r="L6" s="78">
        <v>4</v>
      </c>
      <c r="M6" s="78">
        <v>20.75</v>
      </c>
      <c r="N6" s="78">
        <v>75</v>
      </c>
      <c r="O6" s="79">
        <f>N6+L6+M6</f>
        <v>99.75</v>
      </c>
      <c r="P6" s="80">
        <f t="shared" si="1"/>
        <v>199.75</v>
      </c>
      <c r="Q6" s="81" t="s">
        <v>80</v>
      </c>
    </row>
    <row r="7" spans="1:17" ht="16.5" customHeight="1" x14ac:dyDescent="0.25">
      <c r="A7" s="82">
        <v>3</v>
      </c>
      <c r="B7" s="83" t="s">
        <v>54</v>
      </c>
      <c r="C7" s="65" t="s">
        <v>11</v>
      </c>
      <c r="D7" s="65" t="s">
        <v>12</v>
      </c>
      <c r="E7" s="65" t="s">
        <v>76</v>
      </c>
      <c r="F7" s="68">
        <v>20</v>
      </c>
      <c r="G7" s="68">
        <v>20</v>
      </c>
      <c r="H7" s="68">
        <v>20</v>
      </c>
      <c r="I7" s="68">
        <v>20</v>
      </c>
      <c r="J7" s="68">
        <v>20</v>
      </c>
      <c r="K7" s="69">
        <f t="shared" si="0"/>
        <v>100</v>
      </c>
      <c r="L7" s="70">
        <v>4</v>
      </c>
      <c r="M7" s="70">
        <v>21</v>
      </c>
      <c r="N7" s="70">
        <v>66.5</v>
      </c>
      <c r="O7" s="84">
        <f t="shared" ref="O7:O17" si="2">L7+M7+N7</f>
        <v>91.5</v>
      </c>
      <c r="P7" s="85">
        <f t="shared" si="1"/>
        <v>191.5</v>
      </c>
      <c r="Q7" s="86" t="s">
        <v>81</v>
      </c>
    </row>
    <row r="8" spans="1:17" ht="16.5" customHeight="1" x14ac:dyDescent="0.25">
      <c r="A8" s="87">
        <v>4</v>
      </c>
      <c r="B8" s="88" t="s">
        <v>56</v>
      </c>
      <c r="C8" s="89" t="s">
        <v>19</v>
      </c>
      <c r="D8" s="89" t="s">
        <v>12</v>
      </c>
      <c r="E8" s="89" t="s">
        <v>20</v>
      </c>
      <c r="F8" s="90">
        <v>19.2</v>
      </c>
      <c r="G8" s="90">
        <v>15</v>
      </c>
      <c r="H8" s="90">
        <v>17</v>
      </c>
      <c r="I8" s="90">
        <v>20</v>
      </c>
      <c r="J8" s="90">
        <v>20</v>
      </c>
      <c r="K8" s="91">
        <f t="shared" si="0"/>
        <v>91.2</v>
      </c>
      <c r="L8" s="92">
        <v>4</v>
      </c>
      <c r="M8" s="92">
        <v>21</v>
      </c>
      <c r="N8" s="92">
        <v>70</v>
      </c>
      <c r="O8" s="93">
        <f t="shared" si="2"/>
        <v>95</v>
      </c>
      <c r="P8" s="94">
        <f t="shared" si="1"/>
        <v>186.2</v>
      </c>
      <c r="Q8" s="95" t="s">
        <v>81</v>
      </c>
    </row>
    <row r="9" spans="1:17" ht="16.5" customHeight="1" x14ac:dyDescent="0.25">
      <c r="A9" s="87">
        <v>5</v>
      </c>
      <c r="B9" s="96" t="s">
        <v>74</v>
      </c>
      <c r="C9" s="97" t="s">
        <v>16</v>
      </c>
      <c r="D9" s="97" t="s">
        <v>17</v>
      </c>
      <c r="E9" s="97" t="s">
        <v>18</v>
      </c>
      <c r="F9" s="90">
        <v>20</v>
      </c>
      <c r="G9" s="90">
        <v>20</v>
      </c>
      <c r="H9" s="90">
        <v>16</v>
      </c>
      <c r="I9" s="90">
        <v>20</v>
      </c>
      <c r="J9" s="90">
        <v>20</v>
      </c>
      <c r="K9" s="91">
        <f t="shared" si="0"/>
        <v>96</v>
      </c>
      <c r="L9" s="92">
        <v>4</v>
      </c>
      <c r="M9" s="92">
        <v>21</v>
      </c>
      <c r="N9" s="92">
        <v>60</v>
      </c>
      <c r="O9" s="93">
        <f t="shared" si="2"/>
        <v>85</v>
      </c>
      <c r="P9" s="94">
        <f t="shared" si="1"/>
        <v>181</v>
      </c>
      <c r="Q9" s="95" t="s">
        <v>81</v>
      </c>
    </row>
    <row r="10" spans="1:17" ht="16.5" customHeight="1" thickBot="1" x14ac:dyDescent="0.3">
      <c r="A10" s="73">
        <v>6</v>
      </c>
      <c r="B10" s="74" t="s">
        <v>61</v>
      </c>
      <c r="C10" s="75" t="s">
        <v>21</v>
      </c>
      <c r="D10" s="75" t="s">
        <v>22</v>
      </c>
      <c r="E10" s="75" t="s">
        <v>23</v>
      </c>
      <c r="F10" s="76">
        <v>20</v>
      </c>
      <c r="G10" s="76">
        <v>18</v>
      </c>
      <c r="H10" s="76">
        <v>20</v>
      </c>
      <c r="I10" s="76">
        <v>20</v>
      </c>
      <c r="J10" s="76">
        <v>4</v>
      </c>
      <c r="K10" s="77">
        <f t="shared" si="0"/>
        <v>82</v>
      </c>
      <c r="L10" s="78">
        <v>4</v>
      </c>
      <c r="M10" s="78">
        <v>16</v>
      </c>
      <c r="N10" s="78">
        <v>67.5</v>
      </c>
      <c r="O10" s="79">
        <f t="shared" si="2"/>
        <v>87.5</v>
      </c>
      <c r="P10" s="80">
        <f t="shared" si="1"/>
        <v>169.5</v>
      </c>
      <c r="Q10" s="81" t="s">
        <v>81</v>
      </c>
    </row>
    <row r="11" spans="1:17" ht="16.5" customHeight="1" x14ac:dyDescent="0.25">
      <c r="A11" s="82">
        <v>7</v>
      </c>
      <c r="B11" s="98" t="s">
        <v>71</v>
      </c>
      <c r="C11" s="66" t="s">
        <v>13</v>
      </c>
      <c r="D11" s="67" t="s">
        <v>14</v>
      </c>
      <c r="E11" s="65" t="s">
        <v>15</v>
      </c>
      <c r="F11" s="68">
        <v>20</v>
      </c>
      <c r="G11" s="68">
        <v>9</v>
      </c>
      <c r="H11" s="68">
        <v>19</v>
      </c>
      <c r="I11" s="68">
        <v>20</v>
      </c>
      <c r="J11" s="68">
        <v>0</v>
      </c>
      <c r="K11" s="69">
        <f t="shared" si="0"/>
        <v>68</v>
      </c>
      <c r="L11" s="70">
        <v>4</v>
      </c>
      <c r="M11" s="70">
        <v>21</v>
      </c>
      <c r="N11" s="70">
        <v>75</v>
      </c>
      <c r="O11" s="84">
        <f t="shared" si="2"/>
        <v>100</v>
      </c>
      <c r="P11" s="85">
        <f t="shared" si="1"/>
        <v>168</v>
      </c>
      <c r="Q11" s="86" t="s">
        <v>82</v>
      </c>
    </row>
    <row r="12" spans="1:17" ht="16.5" customHeight="1" x14ac:dyDescent="0.25">
      <c r="A12" s="87">
        <v>8</v>
      </c>
      <c r="B12" s="88" t="s">
        <v>66</v>
      </c>
      <c r="C12" s="89" t="s">
        <v>24</v>
      </c>
      <c r="D12" s="89" t="s">
        <v>25</v>
      </c>
      <c r="E12" s="89" t="s">
        <v>26</v>
      </c>
      <c r="F12" s="90">
        <v>20</v>
      </c>
      <c r="G12" s="90">
        <v>20</v>
      </c>
      <c r="H12" s="90">
        <v>20</v>
      </c>
      <c r="I12" s="90">
        <v>0</v>
      </c>
      <c r="J12" s="90">
        <v>16</v>
      </c>
      <c r="K12" s="91">
        <f t="shared" si="0"/>
        <v>76</v>
      </c>
      <c r="L12" s="92">
        <v>4</v>
      </c>
      <c r="M12" s="92">
        <v>16.5</v>
      </c>
      <c r="N12" s="92">
        <v>65</v>
      </c>
      <c r="O12" s="93">
        <f t="shared" si="2"/>
        <v>85.5</v>
      </c>
      <c r="P12" s="94">
        <f t="shared" si="1"/>
        <v>161.5</v>
      </c>
      <c r="Q12" s="95" t="s">
        <v>82</v>
      </c>
    </row>
    <row r="13" spans="1:17" ht="16.5" customHeight="1" x14ac:dyDescent="0.25">
      <c r="A13" s="87">
        <v>9</v>
      </c>
      <c r="B13" s="88" t="s">
        <v>55</v>
      </c>
      <c r="C13" s="89" t="s">
        <v>13</v>
      </c>
      <c r="D13" s="89" t="s">
        <v>14</v>
      </c>
      <c r="E13" s="89" t="s">
        <v>15</v>
      </c>
      <c r="F13" s="99">
        <v>19.2</v>
      </c>
      <c r="G13" s="99">
        <v>4</v>
      </c>
      <c r="H13" s="99">
        <v>15</v>
      </c>
      <c r="I13" s="99">
        <v>20</v>
      </c>
      <c r="J13" s="99">
        <v>20</v>
      </c>
      <c r="K13" s="91">
        <f t="shared" si="0"/>
        <v>78.2</v>
      </c>
      <c r="L13" s="92">
        <v>4</v>
      </c>
      <c r="M13" s="92">
        <v>20.75</v>
      </c>
      <c r="N13" s="92">
        <v>57</v>
      </c>
      <c r="O13" s="93">
        <f t="shared" si="2"/>
        <v>81.75</v>
      </c>
      <c r="P13" s="94">
        <f t="shared" si="1"/>
        <v>159.94999999999999</v>
      </c>
      <c r="Q13" s="95" t="s">
        <v>82</v>
      </c>
    </row>
    <row r="14" spans="1:17" ht="16.5" customHeight="1" thickBot="1" x14ac:dyDescent="0.3">
      <c r="A14" s="100">
        <v>10</v>
      </c>
      <c r="B14" s="101" t="s">
        <v>69</v>
      </c>
      <c r="C14" s="102" t="s">
        <v>27</v>
      </c>
      <c r="D14" s="102" t="s">
        <v>12</v>
      </c>
      <c r="E14" s="102" t="s">
        <v>28</v>
      </c>
      <c r="F14" s="103">
        <v>10</v>
      </c>
      <c r="G14" s="103">
        <v>19</v>
      </c>
      <c r="H14" s="103">
        <v>20</v>
      </c>
      <c r="I14" s="103">
        <v>0</v>
      </c>
      <c r="J14" s="103">
        <v>20</v>
      </c>
      <c r="K14" s="104">
        <f t="shared" si="0"/>
        <v>69</v>
      </c>
      <c r="L14" s="105">
        <v>4</v>
      </c>
      <c r="M14" s="105">
        <v>21</v>
      </c>
      <c r="N14" s="105">
        <v>65</v>
      </c>
      <c r="O14" s="106">
        <f t="shared" si="2"/>
        <v>90</v>
      </c>
      <c r="P14" s="107">
        <f t="shared" si="1"/>
        <v>159</v>
      </c>
      <c r="Q14" s="108" t="s">
        <v>82</v>
      </c>
    </row>
    <row r="15" spans="1:17" ht="16.5" customHeight="1" thickTop="1" x14ac:dyDescent="0.25">
      <c r="A15" s="45">
        <v>11</v>
      </c>
      <c r="B15" s="46" t="s">
        <v>64</v>
      </c>
      <c r="C15" s="47" t="s">
        <v>13</v>
      </c>
      <c r="D15" s="48" t="s">
        <v>14</v>
      </c>
      <c r="E15" s="49" t="s">
        <v>15</v>
      </c>
      <c r="F15" s="50">
        <v>12</v>
      </c>
      <c r="G15" s="50">
        <v>2</v>
      </c>
      <c r="H15" s="50">
        <v>15</v>
      </c>
      <c r="I15" s="50">
        <v>20</v>
      </c>
      <c r="J15" s="50">
        <v>20</v>
      </c>
      <c r="K15" s="51">
        <f t="shared" si="0"/>
        <v>69</v>
      </c>
      <c r="L15" s="28">
        <v>4</v>
      </c>
      <c r="M15" s="28">
        <v>21</v>
      </c>
      <c r="N15" s="28">
        <v>62.5</v>
      </c>
      <c r="O15" s="52">
        <f t="shared" si="2"/>
        <v>87.5</v>
      </c>
      <c r="P15" s="53">
        <f t="shared" si="1"/>
        <v>156.5</v>
      </c>
      <c r="Q15" s="54" t="s">
        <v>82</v>
      </c>
    </row>
    <row r="16" spans="1:17" ht="16.5" customHeight="1" x14ac:dyDescent="0.25">
      <c r="A16" s="40">
        <v>12</v>
      </c>
      <c r="B16" s="42" t="s">
        <v>68</v>
      </c>
      <c r="C16" s="3" t="s">
        <v>13</v>
      </c>
      <c r="D16" s="4" t="s">
        <v>14</v>
      </c>
      <c r="E16" s="1" t="s">
        <v>15</v>
      </c>
      <c r="F16" s="2">
        <v>20</v>
      </c>
      <c r="G16" s="2">
        <v>20</v>
      </c>
      <c r="H16" s="2">
        <v>20</v>
      </c>
      <c r="I16" s="2">
        <v>20</v>
      </c>
      <c r="J16" s="2">
        <v>20</v>
      </c>
      <c r="K16" s="24">
        <f t="shared" si="0"/>
        <v>100</v>
      </c>
      <c r="L16" s="25">
        <v>4</v>
      </c>
      <c r="M16" s="25">
        <v>21</v>
      </c>
      <c r="N16" s="25">
        <v>22.5</v>
      </c>
      <c r="O16" s="26">
        <f t="shared" si="2"/>
        <v>47.5</v>
      </c>
      <c r="P16" s="32">
        <f t="shared" si="1"/>
        <v>147.5</v>
      </c>
      <c r="Q16" s="38" t="s">
        <v>82</v>
      </c>
    </row>
    <row r="17" spans="1:17" ht="16.5" customHeight="1" thickBot="1" x14ac:dyDescent="0.3">
      <c r="A17" s="41">
        <v>13</v>
      </c>
      <c r="B17" s="55" t="s">
        <v>63</v>
      </c>
      <c r="C17" s="61" t="s">
        <v>13</v>
      </c>
      <c r="D17" s="62" t="s">
        <v>14</v>
      </c>
      <c r="E17" s="56" t="s">
        <v>15</v>
      </c>
      <c r="F17" s="16">
        <v>20</v>
      </c>
      <c r="G17" s="16">
        <v>20</v>
      </c>
      <c r="H17" s="16">
        <v>18</v>
      </c>
      <c r="I17" s="16">
        <v>20</v>
      </c>
      <c r="J17" s="16">
        <v>11.2</v>
      </c>
      <c r="K17" s="57">
        <f t="shared" si="0"/>
        <v>89.2</v>
      </c>
      <c r="L17" s="30">
        <v>4</v>
      </c>
      <c r="M17" s="30">
        <v>20.5</v>
      </c>
      <c r="N17" s="30">
        <v>18</v>
      </c>
      <c r="O17" s="58">
        <f t="shared" si="2"/>
        <v>42.5</v>
      </c>
      <c r="P17" s="33">
        <f t="shared" si="1"/>
        <v>131.69999999999999</v>
      </c>
      <c r="Q17" s="39" t="s">
        <v>82</v>
      </c>
    </row>
    <row r="18" spans="1:17" ht="16.5" customHeight="1" x14ac:dyDescent="0.25">
      <c r="A18" s="45">
        <v>14</v>
      </c>
      <c r="B18" s="46" t="s">
        <v>65</v>
      </c>
      <c r="C18" s="47" t="s">
        <v>13</v>
      </c>
      <c r="D18" s="48" t="s">
        <v>14</v>
      </c>
      <c r="E18" s="49" t="s">
        <v>15</v>
      </c>
      <c r="F18" s="59">
        <v>20</v>
      </c>
      <c r="G18" s="59">
        <v>5</v>
      </c>
      <c r="H18" s="59">
        <v>20</v>
      </c>
      <c r="I18" s="59">
        <v>10</v>
      </c>
      <c r="J18" s="59">
        <v>4</v>
      </c>
      <c r="K18" s="60">
        <f t="shared" si="0"/>
        <v>59</v>
      </c>
      <c r="L18" s="28"/>
      <c r="M18" s="28"/>
      <c r="N18" s="28"/>
      <c r="O18" s="52"/>
      <c r="P18" s="34"/>
      <c r="Q18" s="54" t="s">
        <v>83</v>
      </c>
    </row>
    <row r="19" spans="1:17" ht="20.25" customHeight="1" x14ac:dyDescent="0.25">
      <c r="A19" s="40">
        <v>15</v>
      </c>
      <c r="B19" s="43" t="s">
        <v>73</v>
      </c>
      <c r="C19" s="6" t="s">
        <v>29</v>
      </c>
      <c r="D19" s="4" t="s">
        <v>14</v>
      </c>
      <c r="E19" s="5" t="s">
        <v>30</v>
      </c>
      <c r="F19" s="7">
        <v>20</v>
      </c>
      <c r="G19" s="7">
        <v>6</v>
      </c>
      <c r="H19" s="7">
        <v>12</v>
      </c>
      <c r="I19" s="7">
        <v>0</v>
      </c>
      <c r="J19" s="7">
        <v>20</v>
      </c>
      <c r="K19" s="27">
        <f t="shared" si="0"/>
        <v>58</v>
      </c>
      <c r="L19" s="25"/>
      <c r="M19" s="25"/>
      <c r="N19" s="25"/>
      <c r="O19" s="26"/>
      <c r="P19" s="35"/>
      <c r="Q19" s="38" t="s">
        <v>83</v>
      </c>
    </row>
    <row r="20" spans="1:17" ht="16.5" customHeight="1" x14ac:dyDescent="0.25">
      <c r="A20" s="40">
        <v>16</v>
      </c>
      <c r="B20" s="42" t="s">
        <v>70</v>
      </c>
      <c r="C20" s="3" t="s">
        <v>13</v>
      </c>
      <c r="D20" s="4" t="s">
        <v>14</v>
      </c>
      <c r="E20" s="1" t="s">
        <v>15</v>
      </c>
      <c r="F20" s="2">
        <v>10</v>
      </c>
      <c r="G20" s="2">
        <v>5</v>
      </c>
      <c r="H20" s="2">
        <v>18</v>
      </c>
      <c r="I20" s="2">
        <v>0</v>
      </c>
      <c r="J20" s="2">
        <v>20</v>
      </c>
      <c r="K20" s="27">
        <f t="shared" si="0"/>
        <v>53</v>
      </c>
      <c r="L20" s="25"/>
      <c r="M20" s="25"/>
      <c r="N20" s="25"/>
      <c r="O20" s="26"/>
      <c r="P20" s="35"/>
      <c r="Q20" s="38" t="s">
        <v>83</v>
      </c>
    </row>
    <row r="21" spans="1:17" ht="16.5" customHeight="1" x14ac:dyDescent="0.25">
      <c r="A21" s="40">
        <v>17</v>
      </c>
      <c r="B21" s="42" t="s">
        <v>57</v>
      </c>
      <c r="C21" s="1" t="s">
        <v>34</v>
      </c>
      <c r="D21" s="1" t="s">
        <v>35</v>
      </c>
      <c r="E21" s="1" t="s">
        <v>36</v>
      </c>
      <c r="F21" s="2">
        <v>6</v>
      </c>
      <c r="G21" s="2">
        <v>13.4</v>
      </c>
      <c r="H21" s="2">
        <v>18</v>
      </c>
      <c r="I21" s="2">
        <v>0</v>
      </c>
      <c r="J21" s="2">
        <v>4</v>
      </c>
      <c r="K21" s="27">
        <f t="shared" si="0"/>
        <v>41.4</v>
      </c>
      <c r="L21" s="25"/>
      <c r="M21" s="25"/>
      <c r="N21" s="25"/>
      <c r="O21" s="26"/>
      <c r="P21" s="35"/>
      <c r="Q21" s="38" t="s">
        <v>83</v>
      </c>
    </row>
    <row r="22" spans="1:17" ht="16.5" customHeight="1" thickBot="1" x14ac:dyDescent="0.3">
      <c r="A22" s="41">
        <v>18</v>
      </c>
      <c r="B22" s="55" t="s">
        <v>62</v>
      </c>
      <c r="C22" s="56" t="s">
        <v>31</v>
      </c>
      <c r="D22" s="56" t="s">
        <v>32</v>
      </c>
      <c r="E22" s="56" t="s">
        <v>33</v>
      </c>
      <c r="F22" s="16">
        <v>0</v>
      </c>
      <c r="G22" s="16">
        <v>0</v>
      </c>
      <c r="H22" s="16">
        <v>16</v>
      </c>
      <c r="I22" s="16">
        <v>20</v>
      </c>
      <c r="J22" s="16">
        <v>4</v>
      </c>
      <c r="K22" s="29">
        <f t="shared" si="0"/>
        <v>40</v>
      </c>
      <c r="L22" s="30"/>
      <c r="M22" s="30"/>
      <c r="N22" s="30"/>
      <c r="O22" s="58"/>
      <c r="P22" s="63"/>
      <c r="Q22" s="39" t="s">
        <v>83</v>
      </c>
    </row>
    <row r="23" spans="1:17" ht="16.5" customHeight="1" x14ac:dyDescent="0.25">
      <c r="A23" s="45">
        <v>19</v>
      </c>
      <c r="B23" s="46" t="s">
        <v>72</v>
      </c>
      <c r="C23" s="47" t="s">
        <v>13</v>
      </c>
      <c r="D23" s="48" t="s">
        <v>14</v>
      </c>
      <c r="E23" s="49" t="s">
        <v>15</v>
      </c>
      <c r="F23" s="50">
        <v>8</v>
      </c>
      <c r="G23" s="50">
        <v>0</v>
      </c>
      <c r="H23" s="50">
        <v>19</v>
      </c>
      <c r="I23" s="50">
        <v>0</v>
      </c>
      <c r="J23" s="50">
        <v>9</v>
      </c>
      <c r="K23" s="60">
        <f t="shared" ref="K23:K28" si="3">F23+G23+H23+I23+J23</f>
        <v>36</v>
      </c>
      <c r="L23" s="28"/>
      <c r="M23" s="28"/>
      <c r="N23" s="28"/>
      <c r="O23" s="52"/>
      <c r="P23" s="28"/>
      <c r="Q23" s="36"/>
    </row>
    <row r="24" spans="1:17" ht="16.5" customHeight="1" x14ac:dyDescent="0.25">
      <c r="A24" s="40">
        <v>20</v>
      </c>
      <c r="B24" s="42" t="s">
        <v>60</v>
      </c>
      <c r="C24" s="3" t="s">
        <v>37</v>
      </c>
      <c r="D24" s="4" t="s">
        <v>14</v>
      </c>
      <c r="E24" s="1" t="s">
        <v>38</v>
      </c>
      <c r="F24" s="2">
        <v>0</v>
      </c>
      <c r="G24" s="2">
        <v>4</v>
      </c>
      <c r="H24" s="2">
        <v>11</v>
      </c>
      <c r="I24" s="2">
        <v>0</v>
      </c>
      <c r="J24" s="2">
        <v>20</v>
      </c>
      <c r="K24" s="27">
        <f t="shared" si="3"/>
        <v>35</v>
      </c>
      <c r="L24" s="25"/>
      <c r="M24" s="25"/>
      <c r="N24" s="25"/>
      <c r="O24" s="25"/>
      <c r="P24" s="25"/>
      <c r="Q24" s="14"/>
    </row>
    <row r="25" spans="1:17" ht="16.5" customHeight="1" x14ac:dyDescent="0.25">
      <c r="A25" s="40">
        <v>21</v>
      </c>
      <c r="B25" s="42" t="s">
        <v>67</v>
      </c>
      <c r="C25" s="1" t="s">
        <v>39</v>
      </c>
      <c r="D25" s="1" t="s">
        <v>40</v>
      </c>
      <c r="E25" s="8" t="s">
        <v>41</v>
      </c>
      <c r="F25" s="2">
        <v>0</v>
      </c>
      <c r="G25" s="2">
        <v>5</v>
      </c>
      <c r="H25" s="2">
        <v>8</v>
      </c>
      <c r="I25" s="2">
        <v>0</v>
      </c>
      <c r="J25" s="2">
        <v>20</v>
      </c>
      <c r="K25" s="27">
        <f t="shared" si="3"/>
        <v>33</v>
      </c>
      <c r="L25" s="25"/>
      <c r="M25" s="25"/>
      <c r="N25" s="25"/>
      <c r="O25" s="25"/>
      <c r="P25" s="25"/>
      <c r="Q25" s="14"/>
    </row>
    <row r="26" spans="1:17" ht="16.5" customHeight="1" x14ac:dyDescent="0.25">
      <c r="A26" s="40">
        <v>22</v>
      </c>
      <c r="B26" s="42" t="s">
        <v>58</v>
      </c>
      <c r="C26" s="1" t="s">
        <v>42</v>
      </c>
      <c r="D26" s="1" t="s">
        <v>43</v>
      </c>
      <c r="E26" s="1" t="s">
        <v>44</v>
      </c>
      <c r="F26" s="2">
        <v>0</v>
      </c>
      <c r="G26" s="2">
        <v>6</v>
      </c>
      <c r="H26" s="2">
        <v>16</v>
      </c>
      <c r="I26" s="2">
        <v>0</v>
      </c>
      <c r="J26" s="2">
        <v>4</v>
      </c>
      <c r="K26" s="27">
        <f t="shared" si="3"/>
        <v>26</v>
      </c>
      <c r="L26" s="25"/>
      <c r="M26" s="25"/>
      <c r="N26" s="25"/>
      <c r="O26" s="25"/>
      <c r="P26" s="25"/>
      <c r="Q26" s="14"/>
    </row>
    <row r="27" spans="1:17" ht="16.5" customHeight="1" x14ac:dyDescent="0.25">
      <c r="A27" s="40">
        <v>23</v>
      </c>
      <c r="B27" s="42" t="s">
        <v>53</v>
      </c>
      <c r="C27" s="1" t="s">
        <v>45</v>
      </c>
      <c r="D27" s="1" t="s">
        <v>46</v>
      </c>
      <c r="E27" s="1" t="s">
        <v>47</v>
      </c>
      <c r="F27" s="2">
        <v>0</v>
      </c>
      <c r="G27" s="2">
        <v>0</v>
      </c>
      <c r="H27" s="2">
        <v>15</v>
      </c>
      <c r="I27" s="2">
        <v>0</v>
      </c>
      <c r="J27" s="2">
        <v>2</v>
      </c>
      <c r="K27" s="27">
        <f t="shared" si="3"/>
        <v>17</v>
      </c>
      <c r="L27" s="25"/>
      <c r="M27" s="25"/>
      <c r="N27" s="25"/>
      <c r="O27" s="25"/>
      <c r="P27" s="25"/>
      <c r="Q27" s="14"/>
    </row>
    <row r="28" spans="1:17" ht="16.5" customHeight="1" thickBot="1" x14ac:dyDescent="0.3">
      <c r="A28" s="41">
        <v>24</v>
      </c>
      <c r="B28" s="44" t="s">
        <v>59</v>
      </c>
      <c r="C28" s="15" t="s">
        <v>48</v>
      </c>
      <c r="D28" s="15" t="s">
        <v>49</v>
      </c>
      <c r="E28" s="15" t="s">
        <v>50</v>
      </c>
      <c r="F28" s="16">
        <v>0</v>
      </c>
      <c r="G28" s="16">
        <v>4</v>
      </c>
      <c r="H28" s="16">
        <v>8</v>
      </c>
      <c r="I28" s="16">
        <v>0</v>
      </c>
      <c r="J28" s="16">
        <v>0</v>
      </c>
      <c r="K28" s="29">
        <f t="shared" si="3"/>
        <v>12</v>
      </c>
      <c r="L28" s="30"/>
      <c r="M28" s="30"/>
      <c r="N28" s="30"/>
      <c r="O28" s="30"/>
      <c r="P28" s="30"/>
      <c r="Q28" s="17"/>
    </row>
    <row r="30" spans="1:17" x14ac:dyDescent="0.25">
      <c r="C30" s="109" t="s">
        <v>89</v>
      </c>
    </row>
  </sheetData>
  <sortState ref="B6:Q17">
    <sortCondition descending="1" ref="P6:P17"/>
  </sortState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ff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lab22</dc:creator>
  <cp:lastModifiedBy>Win7</cp:lastModifiedBy>
  <cp:lastPrinted>2018-05-13T13:59:48Z</cp:lastPrinted>
  <dcterms:created xsi:type="dcterms:W3CDTF">2018-05-12T14:25:16Z</dcterms:created>
  <dcterms:modified xsi:type="dcterms:W3CDTF">2018-05-13T17:25:47Z</dcterms:modified>
</cp:coreProperties>
</file>