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7200" yWindow="-15" windowWidth="7020" windowHeight="11640"/>
  </bookViews>
  <sheets>
    <sheet name="Ucesnici" sheetId="3" r:id="rId1"/>
  </sheets>
  <calcPr calcId="144525"/>
</workbook>
</file>

<file path=xl/calcChain.xml><?xml version="1.0" encoding="utf-8"?>
<calcChain xmlns="http://schemas.openxmlformats.org/spreadsheetml/2006/main">
  <c r="P11" i="3" l="1"/>
  <c r="P17" i="3"/>
  <c r="P5" i="3"/>
  <c r="P13" i="3"/>
  <c r="P8" i="3"/>
  <c r="P6" i="3"/>
  <c r="P16" i="3"/>
  <c r="P7" i="3"/>
  <c r="P14" i="3"/>
  <c r="P9" i="3"/>
  <c r="P15" i="3"/>
  <c r="P12" i="3"/>
  <c r="P10" i="3"/>
  <c r="K11" i="3" l="1"/>
  <c r="L11" i="3" s="1"/>
  <c r="Q11" i="3" s="1"/>
  <c r="K5" i="3"/>
  <c r="L5" i="3" s="1"/>
  <c r="Q5" i="3" s="1"/>
  <c r="K12" i="3"/>
  <c r="L12" i="3" s="1"/>
  <c r="Q12" i="3" s="1"/>
  <c r="K20" i="3"/>
  <c r="L20" i="3" s="1"/>
  <c r="K18" i="3"/>
  <c r="L18" i="3" s="1"/>
  <c r="K16" i="3"/>
  <c r="L16" i="3" s="1"/>
  <c r="Q16" i="3" s="1"/>
  <c r="K24" i="3"/>
  <c r="L24" i="3" s="1"/>
  <c r="K14" i="3"/>
  <c r="L14" i="3" s="1"/>
  <c r="Q14" i="3" s="1"/>
  <c r="K9" i="3"/>
  <c r="L9" i="3" s="1"/>
  <c r="Q9" i="3" s="1"/>
  <c r="K17" i="3"/>
  <c r="L17" i="3" s="1"/>
  <c r="Q17" i="3" s="1"/>
  <c r="K15" i="3"/>
  <c r="L15" i="3" s="1"/>
  <c r="Q15" i="3" s="1"/>
  <c r="K8" i="3"/>
  <c r="L8" i="3" s="1"/>
  <c r="Q8" i="3" s="1"/>
  <c r="K13" i="3"/>
  <c r="L13" i="3" s="1"/>
  <c r="Q13" i="3" s="1"/>
  <c r="K21" i="3"/>
  <c r="L21" i="3" s="1"/>
  <c r="K10" i="3"/>
  <c r="L10" i="3" s="1"/>
  <c r="Q10" i="3" s="1"/>
  <c r="K6" i="3"/>
  <c r="L6" i="3" s="1"/>
  <c r="Q6" i="3" s="1"/>
  <c r="K22" i="3"/>
  <c r="L22" i="3" s="1"/>
  <c r="K19" i="3"/>
  <c r="L19" i="3" s="1"/>
  <c r="K7" i="3"/>
  <c r="L7" i="3" s="1"/>
  <c r="Q7" i="3" s="1"/>
  <c r="K23" i="3"/>
  <c r="L23" i="3" s="1"/>
</calcChain>
</file>

<file path=xl/sharedStrings.xml><?xml version="1.0" encoding="utf-8"?>
<sst xmlns="http://schemas.openxmlformats.org/spreadsheetml/2006/main" count="112" uniqueCount="80">
  <si>
    <t>Име и презиме</t>
  </si>
  <si>
    <t>Место</t>
  </si>
  <si>
    <t>Београд</t>
  </si>
  <si>
    <t>Ранка Рајковић</t>
  </si>
  <si>
    <t>Зрењанин</t>
  </si>
  <si>
    <t>Методи Николов</t>
  </si>
  <si>
    <t>Нови Сад</t>
  </si>
  <si>
    <t>Селимир Лазић</t>
  </si>
  <si>
    <t>Вишња Јовановић</t>
  </si>
  <si>
    <t>Крагујевац</t>
  </si>
  <si>
    <t>"М. Павловић"</t>
  </si>
  <si>
    <t>Чачак</t>
  </si>
  <si>
    <t>Зорица Миловановић</t>
  </si>
  <si>
    <t>Суботица</t>
  </si>
  <si>
    <t>Панчево</t>
  </si>
  <si>
    <t>Ниш</t>
  </si>
  <si>
    <t>Инђија</t>
  </si>
  <si>
    <t>Светозар Трескавица</t>
  </si>
  <si>
    <t xml:space="preserve"> Лозница</t>
  </si>
  <si>
    <t>"Радоје Домановић"</t>
  </si>
  <si>
    <t>Павле Милошевић</t>
  </si>
  <si>
    <t>Мариана Јашков</t>
  </si>
  <si>
    <t>Милан Лемић</t>
  </si>
  <si>
    <t>Вук Хип</t>
  </si>
  <si>
    <t>Михајло Марковић</t>
  </si>
  <si>
    <t>Вера Вранић</t>
  </si>
  <si>
    <t>Весна Спасојевић</t>
  </si>
  <si>
    <t>Ања Мијаиловић</t>
  </si>
  <si>
    <t>Богдан Љубинковић</t>
  </si>
  <si>
    <t>Весна Томашевић</t>
  </si>
  <si>
    <t>Вукашин Ђиновић</t>
  </si>
  <si>
    <t>Драгана Сумзер</t>
  </si>
  <si>
    <t>Лазар Брајовић</t>
  </si>
  <si>
    <t>Јован Палибрк</t>
  </si>
  <si>
    <t>Никша Чворовић</t>
  </si>
  <si>
    <t>Вук Долијановић</t>
  </si>
  <si>
    <t>Ана Бојковић</t>
  </si>
  <si>
    <t>Александра Чакован</t>
  </si>
  <si>
    <t>Тара Бискуповић</t>
  </si>
  <si>
    <t>Александар Рашковић</t>
  </si>
  <si>
    <t>Вера Анђелковић</t>
  </si>
  <si>
    <t>Ања Шушњар</t>
  </si>
  <si>
    <t>Ђорђе Паројчић</t>
  </si>
  <si>
    <t>Урош Полексић</t>
  </si>
  <si>
    <t>Наташа Табаковић</t>
  </si>
  <si>
    <t>Матија Станишић</t>
  </si>
  <si>
    <t>Марко Сладојевић</t>
  </si>
  <si>
    <t>Основна школа</t>
  </si>
  <si>
    <t>Име и презиме
наставника</t>
  </si>
  <si>
    <t>"Ј.Ј. Змај"</t>
  </si>
  <si>
    <t>"Доситеј Обрадовић"</t>
  </si>
  <si>
    <t xml:space="preserve"> "Петар Кочић"</t>
  </si>
  <si>
    <t xml:space="preserve"> "Кадињача"</t>
  </si>
  <si>
    <t>"Прва крагујевачка гимназија"</t>
  </si>
  <si>
    <t>"Ђорђе Крстић"</t>
  </si>
  <si>
    <t>"Математичка гимназија"</t>
  </si>
  <si>
    <t>"Петар Петровић Његош"</t>
  </si>
  <si>
    <t>"Стевица Јовановић"</t>
  </si>
  <si>
    <t xml:space="preserve"> "10. октобар"</t>
  </si>
  <si>
    <t>"Душан Радовић"</t>
  </si>
  <si>
    <t>"Иван Горан Ковачић"</t>
  </si>
  <si>
    <t>Зад.1</t>
  </si>
  <si>
    <t>Зад.2</t>
  </si>
  <si>
    <t>Зад.3</t>
  </si>
  <si>
    <t>Зад.4</t>
  </si>
  <si>
    <t>Зад.5</t>
  </si>
  <si>
    <t>СФО 2019 Резултати</t>
  </si>
  <si>
    <t>Јелена Писаров</t>
  </si>
  <si>
    <t>Нор.</t>
  </si>
  <si>
    <t>Екс.</t>
  </si>
  <si>
    <t>Теор.</t>
  </si>
  <si>
    <t>Е1а</t>
  </si>
  <si>
    <t>Е1б.</t>
  </si>
  <si>
    <t>Е2</t>
  </si>
  <si>
    <t>UK</t>
  </si>
  <si>
    <t>I</t>
  </si>
  <si>
    <t>II</t>
  </si>
  <si>
    <t>III</t>
  </si>
  <si>
    <t>похвала</t>
  </si>
  <si>
    <t>На Изборно такмичење су се пласирали ученици завршно са редним бројем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</si>
</sst>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5" formatCode="0.0"/>
  </numFmts>
  <fonts count="1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rgb="FF000000"/>
      <name val="Arial3"/>
      <charset val="238"/>
    </font>
    <font>
      <sz val="10"/>
      <name val="Arial"/>
      <family val="2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164" fontId="3" fillId="0" borderId="0" applyBorder="0" applyProtection="0"/>
    <xf numFmtId="0" fontId="2" fillId="0" borderId="0"/>
    <xf numFmtId="0" fontId="4" fillId="0" borderId="0"/>
    <xf numFmtId="0" fontId="4" fillId="0" borderId="0"/>
  </cellStyleXfs>
  <cellXfs count="45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5" applyFont="1" applyBorder="1" applyAlignment="1">
      <alignment horizontal="center" vertical="center"/>
    </xf>
    <xf numFmtId="0" fontId="6" fillId="0" borderId="1" xfId="5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0" xfId="0" applyFont="1"/>
    <xf numFmtId="0" fontId="5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/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65" fontId="0" fillId="0" borderId="4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9" xfId="0" applyBorder="1"/>
    <xf numFmtId="0" fontId="0" fillId="0" borderId="10" xfId="0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8" xfId="0" applyFill="1" applyBorder="1" applyAlignment="1">
      <alignment horizontal="center" vertical="center"/>
    </xf>
    <xf numFmtId="165" fontId="0" fillId="0" borderId="17" xfId="0" applyNumberFormat="1" applyBorder="1"/>
    <xf numFmtId="165" fontId="0" fillId="0" borderId="18" xfId="0" applyNumberFormat="1" applyBorder="1"/>
    <xf numFmtId="165" fontId="0" fillId="0" borderId="19" xfId="0" applyNumberFormat="1" applyBorder="1"/>
  </cellXfs>
  <cellStyles count="7">
    <cellStyle name="Excel Built-in Normal" xfId="3"/>
    <cellStyle name="Normal" xfId="0" builtinId="0"/>
    <cellStyle name="Normal 2" xfId="2"/>
    <cellStyle name="Normal 3" xfId="6"/>
    <cellStyle name="Normal 4" xfId="4"/>
    <cellStyle name="Normal 5" xfId="1"/>
    <cellStyle name="Normal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2:U25"/>
  <sheetViews>
    <sheetView tabSelected="1" topLeftCell="A4" zoomScale="80" zoomScaleNormal="80" workbookViewId="0">
      <selection activeCell="X9" sqref="X9"/>
    </sheetView>
  </sheetViews>
  <sheetFormatPr defaultRowHeight="15"/>
  <cols>
    <col min="1" max="1" width="5.28515625" customWidth="1"/>
    <col min="2" max="2" width="22.42578125" customWidth="1"/>
    <col min="3" max="3" width="30.85546875" customWidth="1"/>
    <col min="4" max="4" width="13.7109375" customWidth="1"/>
    <col min="5" max="5" width="23" customWidth="1"/>
    <col min="6" max="10" width="6.42578125" hidden="1" customWidth="1"/>
    <col min="11" max="12" width="7.5703125" style="14" customWidth="1"/>
    <col min="13" max="15" width="6.140625" style="14" customWidth="1"/>
    <col min="16" max="17" width="6.28515625" customWidth="1"/>
    <col min="18" max="18" width="6.140625" hidden="1" customWidth="1"/>
    <col min="19" max="20" width="5.85546875" hidden="1" customWidth="1"/>
    <col min="21" max="21" width="9.140625" style="14"/>
  </cols>
  <sheetData>
    <row r="2" spans="1:21">
      <c r="B2" s="9" t="s">
        <v>66</v>
      </c>
    </row>
    <row r="3" spans="1:21" ht="15.75" thickBot="1"/>
    <row r="4" spans="1:21" ht="37.5" customHeight="1" thickBot="1">
      <c r="A4" s="10"/>
      <c r="B4" s="32" t="s">
        <v>0</v>
      </c>
      <c r="C4" s="32" t="s">
        <v>47</v>
      </c>
      <c r="D4" s="32" t="s">
        <v>1</v>
      </c>
      <c r="E4" s="33" t="s">
        <v>48</v>
      </c>
      <c r="F4" s="34" t="s">
        <v>61</v>
      </c>
      <c r="G4" s="34" t="s">
        <v>62</v>
      </c>
      <c r="H4" s="34" t="s">
        <v>63</v>
      </c>
      <c r="I4" s="34" t="s">
        <v>64</v>
      </c>
      <c r="J4" s="34" t="s">
        <v>65</v>
      </c>
      <c r="K4" s="34" t="s">
        <v>70</v>
      </c>
      <c r="L4" s="35" t="s">
        <v>68</v>
      </c>
      <c r="M4" s="36" t="s">
        <v>71</v>
      </c>
      <c r="N4" s="36" t="s">
        <v>72</v>
      </c>
      <c r="O4" s="36" t="s">
        <v>73</v>
      </c>
      <c r="P4" s="37" t="s">
        <v>69</v>
      </c>
      <c r="Q4" s="41" t="s">
        <v>74</v>
      </c>
    </row>
    <row r="5" spans="1:21" ht="20.25" customHeight="1">
      <c r="A5" s="25">
        <v>1</v>
      </c>
      <c r="B5" s="12" t="s">
        <v>41</v>
      </c>
      <c r="C5" s="12" t="s">
        <v>55</v>
      </c>
      <c r="D5" s="12" t="s">
        <v>2</v>
      </c>
      <c r="E5" s="12" t="s">
        <v>8</v>
      </c>
      <c r="F5" s="13">
        <v>20</v>
      </c>
      <c r="G5" s="13">
        <v>20</v>
      </c>
      <c r="H5" s="13">
        <v>20</v>
      </c>
      <c r="I5" s="13">
        <v>20</v>
      </c>
      <c r="J5" s="13">
        <v>13</v>
      </c>
      <c r="K5" s="13">
        <f t="shared" ref="K5:K17" si="0">F5+G5+H5+I5+J5</f>
        <v>93</v>
      </c>
      <c r="L5" s="20">
        <f t="shared" ref="L5:L17" si="1">K5*100/95</f>
        <v>97.89473684210526</v>
      </c>
      <c r="M5" s="13">
        <v>15</v>
      </c>
      <c r="N5" s="13">
        <v>55</v>
      </c>
      <c r="O5" s="13">
        <v>30</v>
      </c>
      <c r="P5" s="38">
        <f t="shared" ref="P5:P17" si="2">M5+N5+O5</f>
        <v>100</v>
      </c>
      <c r="Q5" s="42">
        <f t="shared" ref="Q5:Q17" si="3">L5+P5</f>
        <v>197.89473684210526</v>
      </c>
      <c r="S5">
        <v>5</v>
      </c>
      <c r="T5">
        <v>32</v>
      </c>
      <c r="U5" s="14" t="s">
        <v>75</v>
      </c>
    </row>
    <row r="6" spans="1:21" ht="20.25" customHeight="1">
      <c r="A6" s="23">
        <v>2</v>
      </c>
      <c r="B6" s="1" t="s">
        <v>30</v>
      </c>
      <c r="C6" s="1" t="s">
        <v>49</v>
      </c>
      <c r="D6" s="1" t="s">
        <v>6</v>
      </c>
      <c r="E6" s="1" t="s">
        <v>31</v>
      </c>
      <c r="F6" s="8">
        <v>20</v>
      </c>
      <c r="G6" s="8">
        <v>20</v>
      </c>
      <c r="H6" s="8">
        <v>20</v>
      </c>
      <c r="I6" s="8">
        <v>20</v>
      </c>
      <c r="J6" s="8">
        <v>11</v>
      </c>
      <c r="K6" s="8">
        <f t="shared" si="0"/>
        <v>91</v>
      </c>
      <c r="L6" s="19">
        <f t="shared" si="1"/>
        <v>95.78947368421052</v>
      </c>
      <c r="M6" s="8">
        <v>15</v>
      </c>
      <c r="N6" s="8">
        <v>55</v>
      </c>
      <c r="O6" s="8">
        <v>30</v>
      </c>
      <c r="P6" s="39">
        <f t="shared" si="2"/>
        <v>100</v>
      </c>
      <c r="Q6" s="43">
        <f t="shared" si="3"/>
        <v>195.78947368421052</v>
      </c>
      <c r="S6">
        <v>3</v>
      </c>
      <c r="T6">
        <v>39</v>
      </c>
      <c r="U6" s="14" t="s">
        <v>75</v>
      </c>
    </row>
    <row r="7" spans="1:21" ht="20.25" customHeight="1">
      <c r="A7" s="23">
        <v>3</v>
      </c>
      <c r="B7" s="1" t="s">
        <v>42</v>
      </c>
      <c r="C7" s="1" t="s">
        <v>55</v>
      </c>
      <c r="D7" s="1" t="s">
        <v>2</v>
      </c>
      <c r="E7" s="1" t="s">
        <v>8</v>
      </c>
      <c r="F7" s="8">
        <v>20</v>
      </c>
      <c r="G7" s="8">
        <v>20</v>
      </c>
      <c r="H7" s="8">
        <v>20</v>
      </c>
      <c r="I7" s="8">
        <v>20</v>
      </c>
      <c r="J7" s="8">
        <v>10</v>
      </c>
      <c r="K7" s="8">
        <f t="shared" si="0"/>
        <v>90</v>
      </c>
      <c r="L7" s="19">
        <f t="shared" si="1"/>
        <v>94.736842105263165</v>
      </c>
      <c r="M7" s="8">
        <v>15</v>
      </c>
      <c r="N7" s="8">
        <v>55</v>
      </c>
      <c r="O7" s="8">
        <v>30</v>
      </c>
      <c r="P7" s="39">
        <f t="shared" si="2"/>
        <v>100</v>
      </c>
      <c r="Q7" s="43">
        <f t="shared" si="3"/>
        <v>194.73684210526318</v>
      </c>
      <c r="S7">
        <v>6</v>
      </c>
      <c r="T7">
        <v>169</v>
      </c>
      <c r="U7" s="14" t="s">
        <v>76</v>
      </c>
    </row>
    <row r="8" spans="1:21" s="16" customFormat="1" ht="20.25" customHeight="1">
      <c r="A8" s="23">
        <v>4</v>
      </c>
      <c r="B8" s="1" t="s">
        <v>27</v>
      </c>
      <c r="C8" s="1" t="s">
        <v>53</v>
      </c>
      <c r="D8" s="1" t="s">
        <v>9</v>
      </c>
      <c r="E8" s="1" t="s">
        <v>26</v>
      </c>
      <c r="F8" s="8">
        <v>20</v>
      </c>
      <c r="G8" s="8">
        <v>20</v>
      </c>
      <c r="H8" s="8">
        <v>20</v>
      </c>
      <c r="I8" s="8">
        <v>19</v>
      </c>
      <c r="J8" s="8">
        <v>12</v>
      </c>
      <c r="K8" s="8">
        <f t="shared" si="0"/>
        <v>91</v>
      </c>
      <c r="L8" s="19">
        <f t="shared" si="1"/>
        <v>95.78947368421052</v>
      </c>
      <c r="M8" s="15">
        <v>15</v>
      </c>
      <c r="N8" s="15">
        <v>52</v>
      </c>
      <c r="O8" s="15">
        <v>30</v>
      </c>
      <c r="P8" s="39">
        <f t="shared" si="2"/>
        <v>97</v>
      </c>
      <c r="Q8" s="43">
        <f t="shared" si="3"/>
        <v>192.78947368421052</v>
      </c>
      <c r="S8" s="16">
        <v>9</v>
      </c>
      <c r="U8" s="14" t="s">
        <v>76</v>
      </c>
    </row>
    <row r="9" spans="1:21" ht="20.25" customHeight="1">
      <c r="A9" s="23">
        <v>5</v>
      </c>
      <c r="B9" s="1" t="s">
        <v>46</v>
      </c>
      <c r="C9" s="1" t="s">
        <v>49</v>
      </c>
      <c r="D9" s="1" t="s">
        <v>6</v>
      </c>
      <c r="E9" s="1" t="s">
        <v>31</v>
      </c>
      <c r="F9" s="8">
        <v>20</v>
      </c>
      <c r="G9" s="8">
        <v>20</v>
      </c>
      <c r="H9" s="8">
        <v>20</v>
      </c>
      <c r="I9" s="8">
        <v>20</v>
      </c>
      <c r="J9" s="8">
        <v>8</v>
      </c>
      <c r="K9" s="8">
        <f t="shared" si="0"/>
        <v>88</v>
      </c>
      <c r="L9" s="19">
        <f t="shared" si="1"/>
        <v>92.631578947368425</v>
      </c>
      <c r="M9" s="8">
        <v>15</v>
      </c>
      <c r="N9" s="8">
        <v>55</v>
      </c>
      <c r="O9" s="8">
        <v>30</v>
      </c>
      <c r="P9" s="39">
        <f t="shared" si="2"/>
        <v>100</v>
      </c>
      <c r="Q9" s="43">
        <f t="shared" si="3"/>
        <v>192.63157894736844</v>
      </c>
      <c r="S9">
        <v>6</v>
      </c>
      <c r="T9">
        <v>13</v>
      </c>
      <c r="U9" s="14" t="s">
        <v>76</v>
      </c>
    </row>
    <row r="10" spans="1:21" ht="20.25" customHeight="1">
      <c r="A10" s="23">
        <v>6</v>
      </c>
      <c r="B10" s="1" t="s">
        <v>38</v>
      </c>
      <c r="C10" s="1" t="s">
        <v>55</v>
      </c>
      <c r="D10" s="1" t="s">
        <v>2</v>
      </c>
      <c r="E10" s="1" t="s">
        <v>8</v>
      </c>
      <c r="F10" s="8">
        <v>19</v>
      </c>
      <c r="G10" s="8">
        <v>20</v>
      </c>
      <c r="H10" s="8">
        <v>20</v>
      </c>
      <c r="I10" s="8">
        <v>20</v>
      </c>
      <c r="J10" s="8">
        <v>16</v>
      </c>
      <c r="K10" s="8">
        <f t="shared" si="0"/>
        <v>95</v>
      </c>
      <c r="L10" s="19">
        <f t="shared" si="1"/>
        <v>100</v>
      </c>
      <c r="M10" s="8">
        <v>15</v>
      </c>
      <c r="N10" s="8">
        <v>49</v>
      </c>
      <c r="O10" s="8">
        <v>28</v>
      </c>
      <c r="P10" s="39">
        <f t="shared" si="2"/>
        <v>92</v>
      </c>
      <c r="Q10" s="43">
        <f t="shared" si="3"/>
        <v>192</v>
      </c>
      <c r="S10">
        <v>4</v>
      </c>
      <c r="T10">
        <v>34</v>
      </c>
      <c r="U10" s="14" t="s">
        <v>77</v>
      </c>
    </row>
    <row r="11" spans="1:21" ht="20.25" customHeight="1">
      <c r="A11" s="23">
        <v>7</v>
      </c>
      <c r="B11" s="1" t="s">
        <v>39</v>
      </c>
      <c r="C11" s="1" t="s">
        <v>58</v>
      </c>
      <c r="D11" s="1" t="s">
        <v>13</v>
      </c>
      <c r="E11" s="1" t="s">
        <v>67</v>
      </c>
      <c r="F11" s="8">
        <v>20</v>
      </c>
      <c r="G11" s="8">
        <v>20</v>
      </c>
      <c r="H11" s="8">
        <v>20</v>
      </c>
      <c r="I11" s="8">
        <v>15</v>
      </c>
      <c r="J11" s="8">
        <v>10</v>
      </c>
      <c r="K11" s="8">
        <f t="shared" si="0"/>
        <v>85</v>
      </c>
      <c r="L11" s="19">
        <f t="shared" si="1"/>
        <v>89.473684210526315</v>
      </c>
      <c r="M11" s="8">
        <v>15</v>
      </c>
      <c r="N11" s="8">
        <v>55</v>
      </c>
      <c r="O11" s="8">
        <v>30</v>
      </c>
      <c r="P11" s="39">
        <f t="shared" si="2"/>
        <v>100</v>
      </c>
      <c r="Q11" s="43">
        <f t="shared" si="3"/>
        <v>189.4736842105263</v>
      </c>
      <c r="S11">
        <v>8</v>
      </c>
      <c r="T11">
        <v>65</v>
      </c>
      <c r="U11" s="14" t="s">
        <v>77</v>
      </c>
    </row>
    <row r="12" spans="1:21" ht="20.25" customHeight="1">
      <c r="A12" s="23">
        <v>8</v>
      </c>
      <c r="B12" s="1" t="s">
        <v>45</v>
      </c>
      <c r="C12" s="1" t="s">
        <v>50</v>
      </c>
      <c r="D12" s="1" t="s">
        <v>4</v>
      </c>
      <c r="E12" s="1" t="s">
        <v>5</v>
      </c>
      <c r="F12" s="8">
        <v>20</v>
      </c>
      <c r="G12" s="8">
        <v>20</v>
      </c>
      <c r="H12" s="8">
        <v>9</v>
      </c>
      <c r="I12" s="8">
        <v>20</v>
      </c>
      <c r="J12" s="8">
        <v>12</v>
      </c>
      <c r="K12" s="8">
        <f t="shared" si="0"/>
        <v>81</v>
      </c>
      <c r="L12" s="19">
        <f t="shared" si="1"/>
        <v>85.263157894736835</v>
      </c>
      <c r="M12" s="8">
        <v>15</v>
      </c>
      <c r="N12" s="8">
        <v>55</v>
      </c>
      <c r="O12" s="8">
        <v>30</v>
      </c>
      <c r="P12" s="39">
        <f t="shared" si="2"/>
        <v>100</v>
      </c>
      <c r="Q12" s="43">
        <f t="shared" si="3"/>
        <v>185.26315789473682</v>
      </c>
      <c r="S12">
        <v>2</v>
      </c>
      <c r="T12">
        <v>1</v>
      </c>
      <c r="U12" s="14" t="s">
        <v>77</v>
      </c>
    </row>
    <row r="13" spans="1:21" ht="20.25" customHeight="1">
      <c r="A13" s="23">
        <v>9</v>
      </c>
      <c r="B13" s="1" t="s">
        <v>24</v>
      </c>
      <c r="C13" s="1" t="s">
        <v>54</v>
      </c>
      <c r="D13" s="1" t="s">
        <v>2</v>
      </c>
      <c r="E13" s="1" t="s">
        <v>25</v>
      </c>
      <c r="F13" s="8">
        <v>20</v>
      </c>
      <c r="G13" s="8">
        <v>20</v>
      </c>
      <c r="H13" s="8">
        <v>20</v>
      </c>
      <c r="I13" s="8">
        <v>19</v>
      </c>
      <c r="J13" s="8">
        <v>13</v>
      </c>
      <c r="K13" s="8">
        <f t="shared" si="0"/>
        <v>92</v>
      </c>
      <c r="L13" s="19">
        <f t="shared" si="1"/>
        <v>96.84210526315789</v>
      </c>
      <c r="M13" s="8">
        <v>10</v>
      </c>
      <c r="N13" s="8">
        <v>55</v>
      </c>
      <c r="O13" s="8">
        <v>16.5</v>
      </c>
      <c r="P13" s="39">
        <f t="shared" si="2"/>
        <v>81.5</v>
      </c>
      <c r="Q13" s="43">
        <f t="shared" si="3"/>
        <v>178.34210526315789</v>
      </c>
      <c r="S13">
        <v>7</v>
      </c>
      <c r="T13">
        <v>106</v>
      </c>
      <c r="U13" s="14" t="s">
        <v>77</v>
      </c>
    </row>
    <row r="14" spans="1:21" ht="20.25" customHeight="1">
      <c r="A14" s="23">
        <v>10</v>
      </c>
      <c r="B14" s="1" t="s">
        <v>23</v>
      </c>
      <c r="C14" s="1" t="s">
        <v>55</v>
      </c>
      <c r="D14" s="1" t="s">
        <v>2</v>
      </c>
      <c r="E14" s="1" t="s">
        <v>8</v>
      </c>
      <c r="F14" s="8">
        <v>20</v>
      </c>
      <c r="G14" s="8">
        <v>16</v>
      </c>
      <c r="H14" s="8">
        <v>20</v>
      </c>
      <c r="I14" s="8">
        <v>20</v>
      </c>
      <c r="J14" s="8">
        <v>13</v>
      </c>
      <c r="K14" s="8">
        <f t="shared" si="0"/>
        <v>89</v>
      </c>
      <c r="L14" s="19">
        <f t="shared" si="1"/>
        <v>93.684210526315795</v>
      </c>
      <c r="M14" s="8">
        <v>15</v>
      </c>
      <c r="N14" s="8">
        <v>55</v>
      </c>
      <c r="O14" s="8">
        <v>14</v>
      </c>
      <c r="P14" s="39">
        <f t="shared" si="2"/>
        <v>84</v>
      </c>
      <c r="Q14" s="43">
        <f t="shared" si="3"/>
        <v>177.68421052631578</v>
      </c>
      <c r="S14">
        <v>2</v>
      </c>
      <c r="T14">
        <v>76</v>
      </c>
      <c r="U14" s="14" t="s">
        <v>77</v>
      </c>
    </row>
    <row r="15" spans="1:21" ht="20.25" customHeight="1" thickBot="1">
      <c r="A15" s="24">
        <v>11</v>
      </c>
      <c r="B15" s="17" t="s">
        <v>29</v>
      </c>
      <c r="C15" s="17" t="s">
        <v>19</v>
      </c>
      <c r="D15" s="7" t="s">
        <v>2</v>
      </c>
      <c r="E15" s="17" t="s">
        <v>3</v>
      </c>
      <c r="F15" s="11">
        <v>20</v>
      </c>
      <c r="G15" s="11">
        <v>20</v>
      </c>
      <c r="H15" s="11">
        <v>9</v>
      </c>
      <c r="I15" s="11">
        <v>20</v>
      </c>
      <c r="J15" s="11">
        <v>13</v>
      </c>
      <c r="K15" s="11">
        <f t="shared" si="0"/>
        <v>82</v>
      </c>
      <c r="L15" s="21">
        <f t="shared" si="1"/>
        <v>86.315789473684205</v>
      </c>
      <c r="M15" s="11">
        <v>15</v>
      </c>
      <c r="N15" s="11">
        <v>55</v>
      </c>
      <c r="O15" s="11">
        <v>21</v>
      </c>
      <c r="P15" s="40">
        <f t="shared" si="2"/>
        <v>91</v>
      </c>
      <c r="Q15" s="44">
        <f t="shared" si="3"/>
        <v>177.31578947368422</v>
      </c>
      <c r="S15">
        <v>9</v>
      </c>
      <c r="T15">
        <v>51</v>
      </c>
      <c r="U15" s="14" t="s">
        <v>77</v>
      </c>
    </row>
    <row r="16" spans="1:21" ht="20.25" customHeight="1">
      <c r="A16" s="25">
        <v>12</v>
      </c>
      <c r="B16" s="12" t="s">
        <v>35</v>
      </c>
      <c r="C16" s="12" t="s">
        <v>55</v>
      </c>
      <c r="D16" s="12" t="s">
        <v>2</v>
      </c>
      <c r="E16" s="12" t="s">
        <v>8</v>
      </c>
      <c r="F16" s="13">
        <v>19</v>
      </c>
      <c r="G16" s="13">
        <v>20</v>
      </c>
      <c r="H16" s="13">
        <v>18</v>
      </c>
      <c r="I16" s="13">
        <v>19.8</v>
      </c>
      <c r="J16" s="13">
        <v>13.5</v>
      </c>
      <c r="K16" s="13">
        <f t="shared" si="0"/>
        <v>90.3</v>
      </c>
      <c r="L16" s="20">
        <f t="shared" si="1"/>
        <v>95.05263157894737</v>
      </c>
      <c r="M16" s="13">
        <v>10</v>
      </c>
      <c r="N16" s="13">
        <v>49</v>
      </c>
      <c r="O16" s="13">
        <v>7</v>
      </c>
      <c r="P16" s="38">
        <f t="shared" si="2"/>
        <v>66</v>
      </c>
      <c r="Q16" s="42">
        <f t="shared" si="3"/>
        <v>161.05263157894737</v>
      </c>
      <c r="S16">
        <v>1</v>
      </c>
      <c r="T16">
        <v>1</v>
      </c>
      <c r="U16" s="14" t="s">
        <v>78</v>
      </c>
    </row>
    <row r="17" spans="1:21" ht="20.25" customHeight="1" thickBot="1">
      <c r="A17" s="23">
        <v>13</v>
      </c>
      <c r="B17" s="1" t="s">
        <v>43</v>
      </c>
      <c r="C17" s="1" t="s">
        <v>60</v>
      </c>
      <c r="D17" s="1" t="s">
        <v>2</v>
      </c>
      <c r="E17" s="1" t="s">
        <v>44</v>
      </c>
      <c r="F17" s="8">
        <v>20</v>
      </c>
      <c r="G17" s="8">
        <v>20</v>
      </c>
      <c r="H17" s="8">
        <v>20</v>
      </c>
      <c r="I17" s="8">
        <v>14</v>
      </c>
      <c r="J17" s="8">
        <v>13</v>
      </c>
      <c r="K17" s="8">
        <f t="shared" si="0"/>
        <v>87</v>
      </c>
      <c r="L17" s="19">
        <f t="shared" si="1"/>
        <v>91.578947368421055</v>
      </c>
      <c r="M17" s="8">
        <v>7</v>
      </c>
      <c r="N17" s="8">
        <v>30</v>
      </c>
      <c r="O17" s="8">
        <v>2</v>
      </c>
      <c r="P17" s="39">
        <f t="shared" si="2"/>
        <v>39</v>
      </c>
      <c r="Q17" s="44">
        <f t="shared" si="3"/>
        <v>130.57894736842104</v>
      </c>
      <c r="S17">
        <v>3</v>
      </c>
      <c r="T17">
        <v>95</v>
      </c>
      <c r="U17" s="14" t="s">
        <v>78</v>
      </c>
    </row>
    <row r="18" spans="1:21" ht="20.25" customHeight="1">
      <c r="A18" s="23">
        <v>14</v>
      </c>
      <c r="B18" s="1" t="s">
        <v>32</v>
      </c>
      <c r="C18" s="1" t="s">
        <v>55</v>
      </c>
      <c r="D18" s="1" t="s">
        <v>2</v>
      </c>
      <c r="E18" s="1" t="s">
        <v>8</v>
      </c>
      <c r="F18" s="8">
        <v>18</v>
      </c>
      <c r="G18" s="8">
        <v>20</v>
      </c>
      <c r="H18" s="8">
        <v>10</v>
      </c>
      <c r="I18" s="8">
        <v>20</v>
      </c>
      <c r="J18" s="8">
        <v>12</v>
      </c>
      <c r="K18" s="8">
        <f t="shared" ref="K18:K24" si="4">F18+G18+H18+I18+J18</f>
        <v>80</v>
      </c>
      <c r="L18" s="19">
        <f t="shared" ref="L18:L24" si="5">K18*100/95</f>
        <v>84.21052631578948</v>
      </c>
      <c r="M18" s="26"/>
      <c r="N18" s="26"/>
      <c r="O18" s="26"/>
      <c r="P18" s="27"/>
      <c r="Q18" s="28"/>
      <c r="S18">
        <v>1</v>
      </c>
      <c r="T18">
        <v>18</v>
      </c>
      <c r="U18" s="14" t="s">
        <v>78</v>
      </c>
    </row>
    <row r="19" spans="1:21" ht="20.25" customHeight="1">
      <c r="A19" s="23">
        <v>15</v>
      </c>
      <c r="B19" s="1" t="s">
        <v>34</v>
      </c>
      <c r="C19" s="1" t="s">
        <v>56</v>
      </c>
      <c r="D19" s="1" t="s">
        <v>4</v>
      </c>
      <c r="E19" s="1" t="s">
        <v>21</v>
      </c>
      <c r="F19" s="8">
        <v>18</v>
      </c>
      <c r="G19" s="8">
        <v>12</v>
      </c>
      <c r="H19" s="8">
        <v>18</v>
      </c>
      <c r="I19" s="8">
        <v>20</v>
      </c>
      <c r="J19" s="8">
        <v>7</v>
      </c>
      <c r="K19" s="8">
        <f t="shared" si="4"/>
        <v>75</v>
      </c>
      <c r="L19" s="19">
        <f t="shared" si="5"/>
        <v>78.94736842105263</v>
      </c>
      <c r="M19" s="26"/>
      <c r="N19" s="26"/>
      <c r="O19" s="26"/>
      <c r="P19" s="27"/>
      <c r="Q19" s="28"/>
      <c r="S19">
        <v>5</v>
      </c>
      <c r="T19">
        <v>32</v>
      </c>
    </row>
    <row r="20" spans="1:21" ht="20.25" customHeight="1">
      <c r="A20" s="23">
        <v>16</v>
      </c>
      <c r="B20" s="1" t="s">
        <v>20</v>
      </c>
      <c r="C20" s="6" t="s">
        <v>59</v>
      </c>
      <c r="D20" s="1" t="s">
        <v>15</v>
      </c>
      <c r="E20" s="1" t="s">
        <v>40</v>
      </c>
      <c r="F20" s="15">
        <v>20</v>
      </c>
      <c r="G20" s="15">
        <v>6</v>
      </c>
      <c r="H20" s="15">
        <v>16</v>
      </c>
      <c r="I20" s="15">
        <v>20</v>
      </c>
      <c r="J20" s="15">
        <v>11</v>
      </c>
      <c r="K20" s="8">
        <f t="shared" si="4"/>
        <v>73</v>
      </c>
      <c r="L20" s="19">
        <f t="shared" si="5"/>
        <v>76.84210526315789</v>
      </c>
      <c r="M20" s="26"/>
      <c r="N20" s="26"/>
      <c r="O20" s="26"/>
      <c r="P20" s="27"/>
      <c r="Q20" s="28"/>
    </row>
    <row r="21" spans="1:21" ht="20.25" customHeight="1">
      <c r="A21" s="23">
        <v>17</v>
      </c>
      <c r="B21" s="5" t="s">
        <v>28</v>
      </c>
      <c r="C21" s="5" t="s">
        <v>52</v>
      </c>
      <c r="D21" s="4" t="s">
        <v>18</v>
      </c>
      <c r="E21" s="4" t="s">
        <v>7</v>
      </c>
      <c r="F21" s="8">
        <v>20</v>
      </c>
      <c r="G21" s="8">
        <v>3</v>
      </c>
      <c r="H21" s="8">
        <v>19</v>
      </c>
      <c r="I21" s="8">
        <v>20</v>
      </c>
      <c r="J21" s="8">
        <v>10</v>
      </c>
      <c r="K21" s="8">
        <f t="shared" si="4"/>
        <v>72</v>
      </c>
      <c r="L21" s="19">
        <f t="shared" si="5"/>
        <v>75.78947368421052</v>
      </c>
      <c r="M21" s="26"/>
      <c r="N21" s="26"/>
      <c r="O21" s="26"/>
      <c r="P21" s="27"/>
      <c r="Q21" s="28"/>
    </row>
    <row r="22" spans="1:21" ht="20.25" customHeight="1">
      <c r="A22" s="23">
        <v>18</v>
      </c>
      <c r="B22" s="1" t="s">
        <v>22</v>
      </c>
      <c r="C22" s="1" t="s">
        <v>51</v>
      </c>
      <c r="D22" s="1" t="s">
        <v>16</v>
      </c>
      <c r="E22" s="1" t="s">
        <v>17</v>
      </c>
      <c r="F22" s="8">
        <v>18</v>
      </c>
      <c r="G22" s="8">
        <v>3</v>
      </c>
      <c r="H22" s="8">
        <v>6</v>
      </c>
      <c r="I22" s="8">
        <v>20</v>
      </c>
      <c r="J22" s="8">
        <v>10</v>
      </c>
      <c r="K22" s="8">
        <f t="shared" si="4"/>
        <v>57</v>
      </c>
      <c r="L22" s="19">
        <f t="shared" si="5"/>
        <v>60</v>
      </c>
      <c r="M22" s="26"/>
      <c r="N22" s="26"/>
      <c r="O22" s="26"/>
      <c r="P22" s="27"/>
      <c r="Q22" s="28"/>
    </row>
    <row r="23" spans="1:21" ht="20.25" customHeight="1">
      <c r="A23" s="23">
        <v>19</v>
      </c>
      <c r="B23" s="2" t="s">
        <v>33</v>
      </c>
      <c r="C23" s="3" t="s">
        <v>10</v>
      </c>
      <c r="D23" s="3" t="s">
        <v>11</v>
      </c>
      <c r="E23" s="3" t="s">
        <v>12</v>
      </c>
      <c r="F23" s="8">
        <v>5</v>
      </c>
      <c r="G23" s="8">
        <v>7</v>
      </c>
      <c r="H23" s="8">
        <v>3</v>
      </c>
      <c r="I23" s="8">
        <v>16</v>
      </c>
      <c r="J23" s="8">
        <v>9</v>
      </c>
      <c r="K23" s="8">
        <f t="shared" si="4"/>
        <v>40</v>
      </c>
      <c r="L23" s="19">
        <f t="shared" si="5"/>
        <v>42.10526315789474</v>
      </c>
      <c r="M23" s="26"/>
      <c r="N23" s="26"/>
      <c r="O23" s="26"/>
      <c r="P23" s="27"/>
      <c r="Q23" s="28"/>
    </row>
    <row r="24" spans="1:21" ht="20.25" customHeight="1" thickBot="1">
      <c r="A24" s="24">
        <v>20</v>
      </c>
      <c r="B24" s="17" t="s">
        <v>36</v>
      </c>
      <c r="C24" s="18" t="s">
        <v>57</v>
      </c>
      <c r="D24" s="18" t="s">
        <v>14</v>
      </c>
      <c r="E24" s="18" t="s">
        <v>37</v>
      </c>
      <c r="F24" s="11">
        <v>4</v>
      </c>
      <c r="G24" s="11">
        <v>20</v>
      </c>
      <c r="H24" s="11">
        <v>5</v>
      </c>
      <c r="I24" s="11">
        <v>0</v>
      </c>
      <c r="J24" s="11">
        <v>9</v>
      </c>
      <c r="K24" s="11">
        <f t="shared" si="4"/>
        <v>38</v>
      </c>
      <c r="L24" s="21">
        <f t="shared" si="5"/>
        <v>40</v>
      </c>
      <c r="M24" s="29"/>
      <c r="N24" s="29"/>
      <c r="O24" s="29"/>
      <c r="P24" s="30"/>
      <c r="Q24" s="31"/>
    </row>
    <row r="25" spans="1:21" s="9" customFormat="1">
      <c r="B25" s="9" t="s">
        <v>79</v>
      </c>
      <c r="K25" s="22"/>
      <c r="L25" s="22"/>
      <c r="M25" s="22"/>
      <c r="N25" s="22"/>
      <c r="O25" s="22"/>
      <c r="U25" s="22"/>
    </row>
  </sheetData>
  <sortState ref="B5:R17">
    <sortCondition descending="1" ref="Q5:Q17"/>
  </sortState>
  <pageMargins left="0.25" right="0.25" top="0.75" bottom="0.75" header="0.3" footer="0.3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Ucesnici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Andrija</dc:creator>
  <cp:lastModifiedBy>win7</cp:lastModifiedBy>
  <cp:lastPrinted>2019-05-21T13:53:25Z</cp:lastPrinted>
  <dcterms:created xsi:type="dcterms:W3CDTF">2019-04-04T20:12:11Z</dcterms:created>
  <dcterms:modified xsi:type="dcterms:W3CDTF">2019-05-23T11:12:24Z</dcterms:modified>
</cp:coreProperties>
</file>