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944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8" i="1" l="1"/>
  <c r="O14" i="1"/>
  <c r="M26" i="1"/>
  <c r="L4" i="1"/>
  <c r="M4" i="1" s="1"/>
  <c r="O4" i="1" s="1"/>
  <c r="L13" i="1"/>
  <c r="M13" i="1" s="1"/>
  <c r="O13" i="1" s="1"/>
  <c r="L6" i="1"/>
  <c r="M6" i="1" s="1"/>
  <c r="O6" i="1" s="1"/>
  <c r="L5" i="1"/>
  <c r="M5" i="1" s="1"/>
  <c r="O5" i="1" s="1"/>
  <c r="L7" i="1"/>
  <c r="M7" i="1" s="1"/>
  <c r="O7" i="1" s="1"/>
  <c r="L12" i="1"/>
  <c r="M12" i="1" s="1"/>
  <c r="O12" i="1" s="1"/>
  <c r="L14" i="1"/>
  <c r="M14" i="1" s="1"/>
  <c r="L20" i="1"/>
  <c r="M20" i="1" s="1"/>
  <c r="L22" i="1"/>
  <c r="M22" i="1" s="1"/>
  <c r="L17" i="1"/>
  <c r="M17" i="1" s="1"/>
  <c r="L8" i="1"/>
  <c r="M8" i="1" s="1"/>
  <c r="L19" i="1"/>
  <c r="M19" i="1" s="1"/>
  <c r="L24" i="1"/>
  <c r="M24" i="1" s="1"/>
  <c r="L18" i="1"/>
  <c r="M18" i="1" s="1"/>
  <c r="L15" i="1"/>
  <c r="M15" i="1" s="1"/>
  <c r="O15" i="1" s="1"/>
  <c r="L21" i="1"/>
  <c r="M21" i="1" s="1"/>
  <c r="L9" i="1"/>
  <c r="M9" i="1" s="1"/>
  <c r="O9" i="1" s="1"/>
  <c r="L28" i="1"/>
  <c r="M28" i="1" s="1"/>
  <c r="L25" i="1"/>
  <c r="M25" i="1" s="1"/>
  <c r="L26" i="1"/>
  <c r="L10" i="1"/>
  <c r="M10" i="1" s="1"/>
  <c r="O10" i="1" s="1"/>
  <c r="L11" i="1"/>
  <c r="M11" i="1" s="1"/>
  <c r="O11" i="1" s="1"/>
  <c r="L16" i="1"/>
  <c r="M16" i="1" s="1"/>
  <c r="O16" i="1" s="1"/>
  <c r="L23" i="1"/>
  <c r="M23" i="1" s="1"/>
  <c r="L27" i="1"/>
  <c r="M27" i="1" s="1"/>
</calcChain>
</file>

<file path=xl/sharedStrings.xml><?xml version="1.0" encoding="utf-8"?>
<sst xmlns="http://schemas.openxmlformats.org/spreadsheetml/2006/main" count="177" uniqueCount="128">
  <si>
    <t>Ксенија Живанић</t>
  </si>
  <si>
    <t>Прва крагујевачка гимназија</t>
  </si>
  <si>
    <t>Крагујевац</t>
  </si>
  <si>
    <t>Катарина Ђорђевић</t>
  </si>
  <si>
    <t>Јанко Поповић</t>
  </si>
  <si>
    <t>Математичка гимназија</t>
  </si>
  <si>
    <t>Београд</t>
  </si>
  <si>
    <t>Вишња Јовановић</t>
  </si>
  <si>
    <t>Неда Живановић</t>
  </si>
  <si>
    <t>Гимназија Светозар Марковић</t>
  </si>
  <si>
    <t>Ниш</t>
  </si>
  <si>
    <t>Славољуб Митић</t>
  </si>
  <si>
    <t>Петар Стојиљковић</t>
  </si>
  <si>
    <t>Лука Пећо</t>
  </si>
  <si>
    <t>Гимназија ЈЈЗмај</t>
  </si>
  <si>
    <t>Нови Сад</t>
  </si>
  <si>
    <t>Даница Драговић</t>
  </si>
  <si>
    <t>Урош Младенић</t>
  </si>
  <si>
    <t>Гимназија</t>
  </si>
  <si>
    <t>Краљево</t>
  </si>
  <si>
    <t>Мирјана Јанковић</t>
  </si>
  <si>
    <t>Огњен Јанковић</t>
  </si>
  <si>
    <t>Јован Михаиловић</t>
  </si>
  <si>
    <t>Дуња Димитријевић</t>
  </si>
  <si>
    <t>Вукашин Остојић</t>
  </si>
  <si>
    <t>Милица Милошевић</t>
  </si>
  <si>
    <t>Милош Савић</t>
  </si>
  <si>
    <t>Николај Велимировић</t>
  </si>
  <si>
    <t>Шабац</t>
  </si>
  <si>
    <t>Јово Михајловић</t>
  </si>
  <si>
    <t>Филип Голубовић</t>
  </si>
  <si>
    <t>Ђура Јакшић</t>
  </si>
  <si>
    <t>Јелашница</t>
  </si>
  <si>
    <t>Светлана Ђикић</t>
  </si>
  <si>
    <t>Огњен Живановић</t>
  </si>
  <si>
    <t>Јеврем Обреновић</t>
  </si>
  <si>
    <t>Биљана Гајић</t>
  </si>
  <si>
    <t>Михаило Радовановић</t>
  </si>
  <si>
    <t>ОШ"Војислав Вока Савић"</t>
  </si>
  <si>
    <t>Лазаревац</t>
  </si>
  <si>
    <t>Весна Ранђеловић</t>
  </si>
  <si>
    <t>Петар Богдановић</t>
  </si>
  <si>
    <t>Вожд Карађорђе</t>
  </si>
  <si>
    <t>Биљана Богдановић</t>
  </si>
  <si>
    <t>Алексеј Петровић</t>
  </si>
  <si>
    <t>Милош Црњански</t>
  </si>
  <si>
    <t>Ката Вулетић</t>
  </si>
  <si>
    <t>Нађа Станковић</t>
  </si>
  <si>
    <t>Рајак Павићевић</t>
  </si>
  <si>
    <t>Бајина Башта</t>
  </si>
  <si>
    <t>Вера Манојловић</t>
  </si>
  <si>
    <t>Алекса Болић</t>
  </si>
  <si>
    <t>Јован Поповић</t>
  </si>
  <si>
    <t xml:space="preserve">Драгослава K Петљански </t>
  </si>
  <si>
    <t>Страхиња Јовановић</t>
  </si>
  <si>
    <t>Вук Караџић</t>
  </si>
  <si>
    <t>Пирот</t>
  </si>
  <si>
    <t>Весна Цветковић</t>
  </si>
  <si>
    <t>Урош Митровић</t>
  </si>
  <si>
    <t>Лаза К. Лазаревић</t>
  </si>
  <si>
    <t>Биљана Томић</t>
  </si>
  <si>
    <t>Софија Станишић</t>
  </si>
  <si>
    <t>Лука Јовановић</t>
  </si>
  <si>
    <t>Биљана Шомођа</t>
  </si>
  <si>
    <t>Милена Милановић</t>
  </si>
  <si>
    <t>Мајка Југовић</t>
  </si>
  <si>
    <t>Земун</t>
  </si>
  <si>
    <t>Марија Паројчић</t>
  </si>
  <si>
    <t>Милан Рољевић</t>
  </si>
  <si>
    <t>Филип Филиповић</t>
  </si>
  <si>
    <t>Чачак</t>
  </si>
  <si>
    <t>Снежана Ђурђевић</t>
  </si>
  <si>
    <t>Меџид Ибрахимовић</t>
  </si>
  <si>
    <t>Јошаница</t>
  </si>
  <si>
    <t>Нови Пазар</t>
  </si>
  <si>
    <t>Илма Заховић</t>
  </si>
  <si>
    <t>Катарина Николић</t>
  </si>
  <si>
    <t>Љуба Ненадовић</t>
  </si>
  <si>
    <t>Ратко Кењић</t>
  </si>
  <si>
    <t>Павле Савић</t>
  </si>
  <si>
    <t>Мирослав Антић</t>
  </si>
  <si>
    <t>Драгана Томић</t>
  </si>
  <si>
    <t>Ана Радоњић</t>
  </si>
  <si>
    <t>Рашка</t>
  </si>
  <si>
    <t>Зоран Симовић</t>
  </si>
  <si>
    <t>Ред.бр.</t>
  </si>
  <si>
    <t>Име и презиме</t>
  </si>
  <si>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</si>
  <si>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</si>
  <si>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</si>
  <si>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</si>
  <si>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</si>
  <si>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</si>
  <si>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</si>
  <si>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</si>
  <si>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Ук.</t>
  </si>
  <si>
    <t>Шифра</t>
  </si>
  <si>
    <t>еn5431</t>
  </si>
  <si>
    <t>nada</t>
  </si>
  <si>
    <t>paskal123</t>
  </si>
  <si>
    <t>boing747</t>
  </si>
  <si>
    <t>mcm100</t>
  </si>
  <si>
    <t>napalionce</t>
  </si>
  <si>
    <t>uros1</t>
  </si>
  <si>
    <t>fosfat</t>
  </si>
  <si>
    <t>96616…</t>
  </si>
  <si>
    <t>ssjzsfo</t>
  </si>
  <si>
    <t>pe081..</t>
  </si>
  <si>
    <t>mj2209</t>
  </si>
  <si>
    <t>sifra</t>
  </si>
  <si>
    <t>fizika6002</t>
  </si>
  <si>
    <t>nst8879</t>
  </si>
  <si>
    <t>fizika15432</t>
  </si>
  <si>
    <t>35288ap</t>
  </si>
  <si>
    <t>radijator987</t>
  </si>
  <si>
    <t>kreat1234</t>
  </si>
  <si>
    <t>56214389</t>
  </si>
  <si>
    <t>53811..</t>
  </si>
  <si>
    <t>12171..</t>
  </si>
  <si>
    <t>није учествовао</t>
  </si>
  <si>
    <t>На Изборно такмичење се позива првих 10 ученика</t>
  </si>
  <si>
    <t>Норм.</t>
  </si>
  <si>
    <t>Експ.</t>
  </si>
  <si>
    <t>Награда</t>
  </si>
  <si>
    <t>I</t>
  </si>
  <si>
    <t>II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</si>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</sst>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0" fillId="0" borderId="0" xfId="0" applyNumberFormat="1"/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/>
    </xf>
    <xf numFmtId="2" fontId="1" fillId="0" borderId="2" xfId="0" applyNumberFormat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tabSelected="1" workbookViewId="0">
      <selection activeCell="Q19" sqref="Q19"/>
    </sheetView>
  </sheetViews>
  <sheetFormatPr defaultRowHeight="15" x14ac:dyDescent="0.25"/>
  <cols>
    <col min="1" max="1" width="5" customWidth="1"/>
    <col min="2" max="2" width="8.7109375" style="7" customWidth="1"/>
    <col min="3" max="3" width="18.5703125" customWidth="1"/>
    <col min="4" max="4" width="25.85546875" customWidth="1"/>
    <col min="5" max="5" width="11.28515625" customWidth="1"/>
    <col min="6" max="6" width="20.5703125" customWidth="1"/>
    <col min="7" max="12" width="5.5703125" customWidth="1"/>
    <col min="13" max="13" width="7.140625" customWidth="1"/>
    <col min="14" max="15" width="6.5703125" style="10" customWidth="1"/>
    <col min="16" max="16" width="9.140625" style="10"/>
  </cols>
  <sheetData>
    <row r="2" spans="1:16" ht="15.75" thickBot="1" x14ac:dyDescent="0.3"/>
    <row r="3" spans="1:16" s="6" customFormat="1" ht="33" customHeight="1" x14ac:dyDescent="0.25">
      <c r="A3" s="12" t="s">
        <v>85</v>
      </c>
      <c r="B3" s="13" t="s">
        <v>96</v>
      </c>
      <c r="C3" s="14" t="s">
        <v>86</v>
      </c>
      <c r="D3" s="15" t="s">
        <v>87</v>
      </c>
      <c r="E3" s="15" t="s">
        <v>88</v>
      </c>
      <c r="F3" s="16" t="s">
        <v>89</v>
      </c>
      <c r="G3" s="15" t="s">
        <v>90</v>
      </c>
      <c r="H3" s="15" t="s">
        <v>91</v>
      </c>
      <c r="I3" s="15" t="s">
        <v>92</v>
      </c>
      <c r="J3" s="20" t="s">
        <v>93</v>
      </c>
      <c r="K3" s="20" t="s">
        <v>94</v>
      </c>
      <c r="L3" s="20" t="s">
        <v>95</v>
      </c>
      <c r="M3" s="21" t="s">
        <v>121</v>
      </c>
      <c r="N3" s="22" t="s">
        <v>122</v>
      </c>
      <c r="O3" s="22" t="s">
        <v>95</v>
      </c>
      <c r="P3" s="9" t="s">
        <v>123</v>
      </c>
    </row>
    <row r="4" spans="1:16" s="2" customFormat="1" ht="14.25" customHeight="1" x14ac:dyDescent="0.2">
      <c r="A4" s="1">
        <v>1</v>
      </c>
      <c r="B4" s="17" t="s">
        <v>101</v>
      </c>
      <c r="C4" s="1" t="s">
        <v>26</v>
      </c>
      <c r="D4" s="1" t="s">
        <v>27</v>
      </c>
      <c r="E4" s="1" t="s">
        <v>28</v>
      </c>
      <c r="F4" s="1" t="s">
        <v>29</v>
      </c>
      <c r="G4" s="1">
        <v>20</v>
      </c>
      <c r="H4" s="1">
        <v>11</v>
      </c>
      <c r="I4" s="1">
        <v>20</v>
      </c>
      <c r="J4" s="1">
        <v>20</v>
      </c>
      <c r="K4" s="1">
        <v>20</v>
      </c>
      <c r="L4" s="1">
        <f t="shared" ref="L4:L28" si="0">G4+H4+I4+J4+K4</f>
        <v>91</v>
      </c>
      <c r="M4" s="18">
        <f t="shared" ref="M4:M28" si="1">L4*100/91</f>
        <v>100</v>
      </c>
      <c r="N4" s="1">
        <v>100</v>
      </c>
      <c r="O4" s="19">
        <f t="shared" ref="O4:O16" si="2">M4+ N4</f>
        <v>200</v>
      </c>
      <c r="P4" s="11" t="s">
        <v>124</v>
      </c>
    </row>
    <row r="5" spans="1:16" s="2" customFormat="1" ht="14.25" customHeight="1" thickBot="1" x14ac:dyDescent="0.25">
      <c r="A5" s="1">
        <v>2</v>
      </c>
      <c r="B5" s="17" t="s">
        <v>112</v>
      </c>
      <c r="C5" s="1" t="s">
        <v>4</v>
      </c>
      <c r="D5" s="1" t="s">
        <v>5</v>
      </c>
      <c r="E5" s="1" t="s">
        <v>6</v>
      </c>
      <c r="F5" s="1" t="s">
        <v>7</v>
      </c>
      <c r="G5" s="1">
        <v>20</v>
      </c>
      <c r="H5" s="1">
        <v>8</v>
      </c>
      <c r="I5" s="1">
        <v>20</v>
      </c>
      <c r="J5" s="1">
        <v>20</v>
      </c>
      <c r="K5" s="1">
        <v>20</v>
      </c>
      <c r="L5" s="1">
        <f t="shared" ref="L5:L16" si="3">G5+H5+I5+J5+K5</f>
        <v>88</v>
      </c>
      <c r="M5" s="18">
        <f t="shared" ref="M5:M16" si="4">L5*100/91</f>
        <v>96.703296703296701</v>
      </c>
      <c r="N5" s="1">
        <v>100</v>
      </c>
      <c r="O5" s="19">
        <f t="shared" si="2"/>
        <v>196.7032967032967</v>
      </c>
      <c r="P5" s="34" t="s">
        <v>124</v>
      </c>
    </row>
    <row r="6" spans="1:16" s="2" customFormat="1" ht="14.25" customHeight="1" x14ac:dyDescent="0.2">
      <c r="A6" s="1">
        <v>3</v>
      </c>
      <c r="B6" s="17" t="s">
        <v>115</v>
      </c>
      <c r="C6" s="1" t="s">
        <v>0</v>
      </c>
      <c r="D6" s="1" t="s">
        <v>1</v>
      </c>
      <c r="E6" s="1" t="s">
        <v>2</v>
      </c>
      <c r="F6" s="1" t="s">
        <v>3</v>
      </c>
      <c r="G6" s="1">
        <v>20</v>
      </c>
      <c r="H6" s="1">
        <v>9</v>
      </c>
      <c r="I6" s="1">
        <v>20</v>
      </c>
      <c r="J6" s="1">
        <v>20</v>
      </c>
      <c r="K6" s="1">
        <v>5</v>
      </c>
      <c r="L6" s="1">
        <f t="shared" si="3"/>
        <v>74</v>
      </c>
      <c r="M6" s="18">
        <f t="shared" si="4"/>
        <v>81.318681318681314</v>
      </c>
      <c r="N6" s="1">
        <v>99</v>
      </c>
      <c r="O6" s="19">
        <f t="shared" si="2"/>
        <v>180.31868131868131</v>
      </c>
      <c r="P6" s="33" t="s">
        <v>125</v>
      </c>
    </row>
    <row r="7" spans="1:16" s="2" customFormat="1" ht="14.25" customHeight="1" x14ac:dyDescent="0.2">
      <c r="A7" s="1">
        <v>4</v>
      </c>
      <c r="B7" s="17" t="s">
        <v>118</v>
      </c>
      <c r="C7" s="1" t="s">
        <v>37</v>
      </c>
      <c r="D7" s="1" t="s">
        <v>38</v>
      </c>
      <c r="E7" s="1" t="s">
        <v>39</v>
      </c>
      <c r="F7" s="1" t="s">
        <v>40</v>
      </c>
      <c r="G7" s="1">
        <v>20</v>
      </c>
      <c r="H7" s="1">
        <v>13</v>
      </c>
      <c r="I7" s="1">
        <v>20</v>
      </c>
      <c r="J7" s="1">
        <v>20</v>
      </c>
      <c r="K7" s="1">
        <v>1</v>
      </c>
      <c r="L7" s="1">
        <f t="shared" si="3"/>
        <v>74</v>
      </c>
      <c r="M7" s="18">
        <f t="shared" si="4"/>
        <v>81.318681318681314</v>
      </c>
      <c r="N7" s="1">
        <v>95.75</v>
      </c>
      <c r="O7" s="19">
        <f t="shared" si="2"/>
        <v>177.06868131868131</v>
      </c>
      <c r="P7" s="11" t="s">
        <v>125</v>
      </c>
    </row>
    <row r="8" spans="1:16" s="2" customFormat="1" ht="14.25" customHeight="1" x14ac:dyDescent="0.2">
      <c r="A8" s="1">
        <v>5</v>
      </c>
      <c r="B8" s="17" t="s">
        <v>104</v>
      </c>
      <c r="C8" s="5" t="s">
        <v>21</v>
      </c>
      <c r="D8" s="1" t="s">
        <v>5</v>
      </c>
      <c r="E8" s="1" t="s">
        <v>6</v>
      </c>
      <c r="F8" s="1" t="s">
        <v>7</v>
      </c>
      <c r="G8" s="1">
        <v>20</v>
      </c>
      <c r="H8" s="1">
        <v>20</v>
      </c>
      <c r="I8" s="1">
        <v>17</v>
      </c>
      <c r="J8" s="1">
        <v>20</v>
      </c>
      <c r="K8" s="1">
        <v>1</v>
      </c>
      <c r="L8" s="1">
        <f t="shared" si="3"/>
        <v>78</v>
      </c>
      <c r="M8" s="18">
        <f t="shared" si="4"/>
        <v>85.714285714285708</v>
      </c>
      <c r="N8" s="1">
        <v>80.75</v>
      </c>
      <c r="O8" s="19">
        <f t="shared" si="2"/>
        <v>166.46428571428572</v>
      </c>
      <c r="P8" s="11" t="s">
        <v>125</v>
      </c>
    </row>
    <row r="9" spans="1:16" s="2" customFormat="1" ht="14.25" customHeight="1" thickBot="1" x14ac:dyDescent="0.25">
      <c r="A9" s="1">
        <v>6</v>
      </c>
      <c r="B9" s="17" t="s">
        <v>111</v>
      </c>
      <c r="C9" s="1" t="s">
        <v>47</v>
      </c>
      <c r="D9" s="1" t="s">
        <v>48</v>
      </c>
      <c r="E9" s="1" t="s">
        <v>49</v>
      </c>
      <c r="F9" s="1" t="s">
        <v>50</v>
      </c>
      <c r="G9" s="1">
        <v>20</v>
      </c>
      <c r="H9" s="1">
        <v>0</v>
      </c>
      <c r="I9" s="1">
        <v>20</v>
      </c>
      <c r="J9" s="1">
        <v>12</v>
      </c>
      <c r="K9" s="1">
        <v>0</v>
      </c>
      <c r="L9" s="1">
        <f t="shared" si="3"/>
        <v>52</v>
      </c>
      <c r="M9" s="18">
        <f t="shared" si="4"/>
        <v>57.142857142857146</v>
      </c>
      <c r="N9" s="1">
        <v>80</v>
      </c>
      <c r="O9" s="19">
        <f t="shared" si="2"/>
        <v>137.14285714285714</v>
      </c>
      <c r="P9" s="34" t="s">
        <v>125</v>
      </c>
    </row>
    <row r="10" spans="1:16" s="2" customFormat="1" ht="14.25" customHeight="1" x14ac:dyDescent="0.2">
      <c r="A10" s="1">
        <v>7</v>
      </c>
      <c r="B10" s="17" t="s">
        <v>97</v>
      </c>
      <c r="C10" s="1" t="s">
        <v>62</v>
      </c>
      <c r="D10" s="1" t="s">
        <v>55</v>
      </c>
      <c r="E10" s="5" t="s">
        <v>6</v>
      </c>
      <c r="F10" s="1" t="s">
        <v>63</v>
      </c>
      <c r="G10" s="1">
        <v>20</v>
      </c>
      <c r="H10" s="1">
        <v>3</v>
      </c>
      <c r="I10" s="1">
        <v>20</v>
      </c>
      <c r="J10" s="1">
        <v>9</v>
      </c>
      <c r="K10" s="1">
        <v>1</v>
      </c>
      <c r="L10" s="1">
        <f t="shared" si="3"/>
        <v>53</v>
      </c>
      <c r="M10" s="18">
        <f t="shared" si="4"/>
        <v>58.241758241758241</v>
      </c>
      <c r="N10" s="1">
        <v>72.8</v>
      </c>
      <c r="O10" s="19">
        <f t="shared" si="2"/>
        <v>131.04175824175823</v>
      </c>
      <c r="P10" s="33" t="s">
        <v>126</v>
      </c>
    </row>
    <row r="11" spans="1:16" s="2" customFormat="1" ht="14.25" customHeight="1" x14ac:dyDescent="0.2">
      <c r="A11" s="1">
        <v>8</v>
      </c>
      <c r="B11" s="17" t="s">
        <v>108</v>
      </c>
      <c r="C11" s="1" t="s">
        <v>64</v>
      </c>
      <c r="D11" s="1" t="s">
        <v>65</v>
      </c>
      <c r="E11" s="1" t="s">
        <v>66</v>
      </c>
      <c r="F11" s="1" t="s">
        <v>67</v>
      </c>
      <c r="G11" s="1">
        <v>20</v>
      </c>
      <c r="H11" s="1">
        <v>2</v>
      </c>
      <c r="I11" s="1">
        <v>20</v>
      </c>
      <c r="J11" s="1">
        <v>3</v>
      </c>
      <c r="K11" s="1">
        <v>3</v>
      </c>
      <c r="L11" s="1">
        <f t="shared" si="3"/>
        <v>48</v>
      </c>
      <c r="M11" s="18">
        <f t="shared" si="4"/>
        <v>52.747252747252745</v>
      </c>
      <c r="N11" s="1">
        <v>70.349999999999994</v>
      </c>
      <c r="O11" s="19">
        <f t="shared" si="2"/>
        <v>123.09725274725274</v>
      </c>
      <c r="P11" s="11" t="s">
        <v>126</v>
      </c>
    </row>
    <row r="12" spans="1:16" s="2" customFormat="1" ht="14.25" customHeight="1" x14ac:dyDescent="0.2">
      <c r="A12" s="1">
        <v>9</v>
      </c>
      <c r="B12" s="17">
        <v>707</v>
      </c>
      <c r="C12" s="3" t="s">
        <v>8</v>
      </c>
      <c r="D12" s="3" t="s">
        <v>9</v>
      </c>
      <c r="E12" s="3" t="s">
        <v>10</v>
      </c>
      <c r="F12" s="3" t="s">
        <v>11</v>
      </c>
      <c r="G12" s="1">
        <v>20</v>
      </c>
      <c r="H12" s="1">
        <v>11</v>
      </c>
      <c r="I12" s="1">
        <v>20</v>
      </c>
      <c r="J12" s="1">
        <v>20</v>
      </c>
      <c r="K12" s="1">
        <v>2</v>
      </c>
      <c r="L12" s="1">
        <f t="shared" si="3"/>
        <v>73</v>
      </c>
      <c r="M12" s="18">
        <f t="shared" si="4"/>
        <v>80.219780219780219</v>
      </c>
      <c r="N12" s="1">
        <v>32</v>
      </c>
      <c r="O12" s="19">
        <f t="shared" si="2"/>
        <v>112.21978021978022</v>
      </c>
      <c r="P12" s="11" t="s">
        <v>126</v>
      </c>
    </row>
    <row r="13" spans="1:16" s="2" customFormat="1" ht="14.25" customHeight="1" thickBot="1" x14ac:dyDescent="0.25">
      <c r="A13" s="4">
        <v>10</v>
      </c>
      <c r="B13" s="25" t="s">
        <v>110</v>
      </c>
      <c r="C13" s="30" t="s">
        <v>30</v>
      </c>
      <c r="D13" s="30" t="s">
        <v>31</v>
      </c>
      <c r="E13" s="30" t="s">
        <v>32</v>
      </c>
      <c r="F13" s="30" t="s">
        <v>33</v>
      </c>
      <c r="G13" s="4">
        <v>20</v>
      </c>
      <c r="H13" s="4">
        <v>0</v>
      </c>
      <c r="I13" s="4">
        <v>20</v>
      </c>
      <c r="J13" s="4">
        <v>20</v>
      </c>
      <c r="K13" s="4">
        <v>1</v>
      </c>
      <c r="L13" s="4">
        <f t="shared" si="3"/>
        <v>61</v>
      </c>
      <c r="M13" s="26">
        <f t="shared" si="4"/>
        <v>67.032967032967036</v>
      </c>
      <c r="N13" s="4">
        <v>39.5</v>
      </c>
      <c r="O13" s="27">
        <f t="shared" si="2"/>
        <v>106.53296703296704</v>
      </c>
      <c r="P13" s="11" t="s">
        <v>126</v>
      </c>
    </row>
    <row r="14" spans="1:16" s="2" customFormat="1" ht="14.25" customHeight="1" x14ac:dyDescent="0.2">
      <c r="A14" s="8">
        <v>11</v>
      </c>
      <c r="B14" s="23">
        <v>4762</v>
      </c>
      <c r="C14" s="28" t="s">
        <v>12</v>
      </c>
      <c r="D14" s="28" t="s">
        <v>9</v>
      </c>
      <c r="E14" s="28" t="s">
        <v>10</v>
      </c>
      <c r="F14" s="28" t="s">
        <v>11</v>
      </c>
      <c r="G14" s="8">
        <v>20</v>
      </c>
      <c r="H14" s="8">
        <v>1</v>
      </c>
      <c r="I14" s="8">
        <v>20</v>
      </c>
      <c r="J14" s="8">
        <v>20</v>
      </c>
      <c r="K14" s="8">
        <v>2</v>
      </c>
      <c r="L14" s="8">
        <f t="shared" si="3"/>
        <v>63</v>
      </c>
      <c r="M14" s="24">
        <f t="shared" si="4"/>
        <v>69.230769230769226</v>
      </c>
      <c r="N14" s="8">
        <v>23</v>
      </c>
      <c r="O14" s="29">
        <f t="shared" si="2"/>
        <v>92.230769230769226</v>
      </c>
      <c r="P14" s="11" t="s">
        <v>126</v>
      </c>
    </row>
    <row r="15" spans="1:16" s="2" customFormat="1" ht="14.25" customHeight="1" x14ac:dyDescent="0.2">
      <c r="A15" s="1">
        <v>12</v>
      </c>
      <c r="B15" s="17" t="s">
        <v>99</v>
      </c>
      <c r="C15" s="3" t="s">
        <v>25</v>
      </c>
      <c r="D15" s="3" t="s">
        <v>9</v>
      </c>
      <c r="E15" s="3" t="s">
        <v>10</v>
      </c>
      <c r="F15" s="3" t="s">
        <v>11</v>
      </c>
      <c r="G15" s="1">
        <v>20</v>
      </c>
      <c r="H15" s="1">
        <v>3</v>
      </c>
      <c r="I15" s="1">
        <v>11</v>
      </c>
      <c r="J15" s="1">
        <v>13</v>
      </c>
      <c r="K15" s="1">
        <v>1</v>
      </c>
      <c r="L15" s="1">
        <f t="shared" si="3"/>
        <v>48</v>
      </c>
      <c r="M15" s="18">
        <f t="shared" si="4"/>
        <v>52.747252747252745</v>
      </c>
      <c r="N15" s="1">
        <v>14.25</v>
      </c>
      <c r="O15" s="19">
        <f t="shared" si="2"/>
        <v>66.997252747252745</v>
      </c>
      <c r="P15" s="11" t="s">
        <v>126</v>
      </c>
    </row>
    <row r="16" spans="1:16" s="2" customFormat="1" ht="14.25" customHeight="1" thickBot="1" x14ac:dyDescent="0.25">
      <c r="A16" s="4">
        <v>13</v>
      </c>
      <c r="B16" s="25" t="s">
        <v>100</v>
      </c>
      <c r="C16" s="4" t="s">
        <v>68</v>
      </c>
      <c r="D16" s="4" t="s">
        <v>69</v>
      </c>
      <c r="E16" s="4" t="s">
        <v>70</v>
      </c>
      <c r="F16" s="4" t="s">
        <v>71</v>
      </c>
      <c r="G16" s="4">
        <v>20</v>
      </c>
      <c r="H16" s="4">
        <v>0</v>
      </c>
      <c r="I16" s="4">
        <v>8</v>
      </c>
      <c r="J16" s="4">
        <v>20</v>
      </c>
      <c r="K16" s="4">
        <v>1</v>
      </c>
      <c r="L16" s="4">
        <f t="shared" si="3"/>
        <v>49</v>
      </c>
      <c r="M16" s="26">
        <f t="shared" si="4"/>
        <v>53.846153846153847</v>
      </c>
      <c r="N16" s="4">
        <v>0</v>
      </c>
      <c r="O16" s="27">
        <f t="shared" si="2"/>
        <v>53.846153846153847</v>
      </c>
      <c r="P16" s="34" t="s">
        <v>126</v>
      </c>
    </row>
    <row r="17" spans="1:16" s="2" customFormat="1" ht="14.25" customHeight="1" x14ac:dyDescent="0.2">
      <c r="A17" s="8">
        <v>14</v>
      </c>
      <c r="B17" s="23">
        <v>78951</v>
      </c>
      <c r="C17" s="8" t="s">
        <v>17</v>
      </c>
      <c r="D17" s="8" t="s">
        <v>18</v>
      </c>
      <c r="E17" s="8" t="s">
        <v>19</v>
      </c>
      <c r="F17" s="8" t="s">
        <v>20</v>
      </c>
      <c r="G17" s="8">
        <v>9</v>
      </c>
      <c r="H17" s="8">
        <v>0</v>
      </c>
      <c r="I17" s="8">
        <v>20</v>
      </c>
      <c r="J17" s="8">
        <v>13</v>
      </c>
      <c r="K17" s="8">
        <v>5</v>
      </c>
      <c r="L17" s="8">
        <f t="shared" si="0"/>
        <v>47</v>
      </c>
      <c r="M17" s="24">
        <f t="shared" si="1"/>
        <v>51.64835164835165</v>
      </c>
      <c r="N17" s="8"/>
      <c r="O17" s="8"/>
      <c r="P17" s="33" t="s">
        <v>127</v>
      </c>
    </row>
    <row r="18" spans="1:16" s="2" customFormat="1" ht="14.25" customHeight="1" x14ac:dyDescent="0.2">
      <c r="A18" s="1">
        <v>15</v>
      </c>
      <c r="B18" s="17" t="s">
        <v>109</v>
      </c>
      <c r="C18" s="5" t="s">
        <v>24</v>
      </c>
      <c r="D18" s="1" t="s">
        <v>5</v>
      </c>
      <c r="E18" s="1" t="s">
        <v>6</v>
      </c>
      <c r="F18" s="1" t="s">
        <v>7</v>
      </c>
      <c r="G18" s="1">
        <v>20</v>
      </c>
      <c r="H18" s="1">
        <v>0</v>
      </c>
      <c r="I18" s="1">
        <v>20</v>
      </c>
      <c r="J18" s="1">
        <v>5</v>
      </c>
      <c r="K18" s="1">
        <v>2</v>
      </c>
      <c r="L18" s="1">
        <f t="shared" si="0"/>
        <v>47</v>
      </c>
      <c r="M18" s="18">
        <f t="shared" si="1"/>
        <v>51.64835164835165</v>
      </c>
      <c r="N18" s="1"/>
      <c r="O18" s="1"/>
      <c r="P18" s="11" t="s">
        <v>127</v>
      </c>
    </row>
    <row r="19" spans="1:16" s="2" customFormat="1" ht="14.25" customHeight="1" x14ac:dyDescent="0.2">
      <c r="A19" s="1">
        <v>16</v>
      </c>
      <c r="B19" s="17" t="s">
        <v>116</v>
      </c>
      <c r="C19" s="5" t="s">
        <v>22</v>
      </c>
      <c r="D19" s="1" t="s">
        <v>5</v>
      </c>
      <c r="E19" s="1" t="s">
        <v>6</v>
      </c>
      <c r="F19" s="1" t="s">
        <v>7</v>
      </c>
      <c r="G19" s="1">
        <v>6</v>
      </c>
      <c r="H19" s="1">
        <v>0</v>
      </c>
      <c r="I19" s="1">
        <v>20</v>
      </c>
      <c r="J19" s="1">
        <v>20</v>
      </c>
      <c r="K19" s="1">
        <v>0</v>
      </c>
      <c r="L19" s="1">
        <f t="shared" si="0"/>
        <v>46</v>
      </c>
      <c r="M19" s="18">
        <f t="shared" si="1"/>
        <v>50.549450549450547</v>
      </c>
      <c r="N19" s="1"/>
      <c r="O19" s="1"/>
      <c r="P19" s="11" t="s">
        <v>127</v>
      </c>
    </row>
    <row r="20" spans="1:16" s="2" customFormat="1" ht="14.25" customHeight="1" thickBot="1" x14ac:dyDescent="0.25">
      <c r="A20" s="1">
        <v>17</v>
      </c>
      <c r="B20" s="17" t="s">
        <v>107</v>
      </c>
      <c r="C20" s="3" t="s">
        <v>41</v>
      </c>
      <c r="D20" s="3" t="s">
        <v>42</v>
      </c>
      <c r="E20" s="3" t="s">
        <v>10</v>
      </c>
      <c r="F20" s="3" t="s">
        <v>43</v>
      </c>
      <c r="G20" s="1">
        <v>20</v>
      </c>
      <c r="H20" s="1">
        <v>0</v>
      </c>
      <c r="I20" s="1">
        <v>17</v>
      </c>
      <c r="J20" s="1">
        <v>7</v>
      </c>
      <c r="K20" s="1">
        <v>0</v>
      </c>
      <c r="L20" s="1">
        <f t="shared" si="0"/>
        <v>44</v>
      </c>
      <c r="M20" s="18">
        <f t="shared" si="1"/>
        <v>48.35164835164835</v>
      </c>
      <c r="N20" s="1"/>
      <c r="O20" s="1"/>
      <c r="P20" s="34" t="s">
        <v>127</v>
      </c>
    </row>
    <row r="21" spans="1:16" s="2" customFormat="1" ht="14.25" customHeight="1" thickBot="1" x14ac:dyDescent="0.25">
      <c r="A21" s="1">
        <v>18</v>
      </c>
      <c r="B21" s="17" t="s">
        <v>113</v>
      </c>
      <c r="C21" s="1" t="s">
        <v>44</v>
      </c>
      <c r="D21" s="1" t="s">
        <v>45</v>
      </c>
      <c r="E21" s="5" t="s">
        <v>6</v>
      </c>
      <c r="F21" s="1" t="s">
        <v>46</v>
      </c>
      <c r="G21" s="1">
        <v>11</v>
      </c>
      <c r="H21" s="1">
        <v>0</v>
      </c>
      <c r="I21" s="1">
        <v>18</v>
      </c>
      <c r="J21" s="1">
        <v>13</v>
      </c>
      <c r="K21" s="1">
        <v>2</v>
      </c>
      <c r="L21" s="1">
        <f t="shared" si="0"/>
        <v>44</v>
      </c>
      <c r="M21" s="18">
        <f t="shared" si="1"/>
        <v>48.35164835164835</v>
      </c>
      <c r="N21" s="1"/>
      <c r="O21" s="1"/>
      <c r="P21" s="34" t="s">
        <v>127</v>
      </c>
    </row>
    <row r="22" spans="1:16" s="2" customFormat="1" ht="14.25" customHeight="1" x14ac:dyDescent="0.2">
      <c r="A22" s="1">
        <v>19</v>
      </c>
      <c r="B22" s="17" t="s">
        <v>117</v>
      </c>
      <c r="C22" s="1" t="s">
        <v>13</v>
      </c>
      <c r="D22" s="1" t="s">
        <v>14</v>
      </c>
      <c r="E22" s="1" t="s">
        <v>15</v>
      </c>
      <c r="F22" s="1" t="s">
        <v>16</v>
      </c>
      <c r="G22" s="1">
        <v>11</v>
      </c>
      <c r="H22" s="1">
        <v>2</v>
      </c>
      <c r="I22" s="1">
        <v>20</v>
      </c>
      <c r="J22" s="1">
        <v>8</v>
      </c>
      <c r="K22" s="1">
        <v>0</v>
      </c>
      <c r="L22" s="1">
        <f t="shared" si="0"/>
        <v>41</v>
      </c>
      <c r="M22" s="18">
        <f t="shared" si="1"/>
        <v>45.054945054945058</v>
      </c>
      <c r="N22" s="1"/>
      <c r="O22" s="1"/>
      <c r="P22" s="32"/>
    </row>
    <row r="23" spans="1:16" s="2" customFormat="1" ht="14.25" customHeight="1" x14ac:dyDescent="0.2">
      <c r="A23" s="1">
        <v>20</v>
      </c>
      <c r="B23" s="17" t="s">
        <v>102</v>
      </c>
      <c r="C23" s="1" t="s">
        <v>76</v>
      </c>
      <c r="D23" s="1" t="s">
        <v>77</v>
      </c>
      <c r="E23" s="5" t="s">
        <v>6</v>
      </c>
      <c r="F23" s="1" t="s">
        <v>78</v>
      </c>
      <c r="G23" s="1">
        <v>6</v>
      </c>
      <c r="H23" s="1">
        <v>11</v>
      </c>
      <c r="I23" s="1">
        <v>12</v>
      </c>
      <c r="J23" s="1">
        <v>10</v>
      </c>
      <c r="K23" s="1">
        <v>2</v>
      </c>
      <c r="L23" s="1">
        <f t="shared" si="0"/>
        <v>41</v>
      </c>
      <c r="M23" s="18">
        <f t="shared" si="1"/>
        <v>45.054945054945058</v>
      </c>
      <c r="N23" s="1"/>
      <c r="O23" s="1"/>
      <c r="P23" s="32"/>
    </row>
    <row r="24" spans="1:16" s="2" customFormat="1" ht="14.25" customHeight="1" x14ac:dyDescent="0.2">
      <c r="A24" s="1">
        <v>21</v>
      </c>
      <c r="B24" s="17" t="s">
        <v>105</v>
      </c>
      <c r="C24" s="3" t="s">
        <v>23</v>
      </c>
      <c r="D24" s="3" t="s">
        <v>9</v>
      </c>
      <c r="E24" s="3" t="s">
        <v>10</v>
      </c>
      <c r="F24" s="3" t="s">
        <v>11</v>
      </c>
      <c r="G24" s="1">
        <v>5</v>
      </c>
      <c r="H24" s="1">
        <v>4</v>
      </c>
      <c r="I24" s="1">
        <v>12</v>
      </c>
      <c r="J24" s="1">
        <v>19</v>
      </c>
      <c r="K24" s="1">
        <v>1</v>
      </c>
      <c r="L24" s="1">
        <f t="shared" si="0"/>
        <v>41</v>
      </c>
      <c r="M24" s="18">
        <f t="shared" si="1"/>
        <v>45.054945054945058</v>
      </c>
      <c r="N24" s="1"/>
      <c r="O24" s="1"/>
      <c r="P24" s="32"/>
    </row>
    <row r="25" spans="1:16" s="2" customFormat="1" ht="14.25" customHeight="1" x14ac:dyDescent="0.2">
      <c r="A25" s="1">
        <v>22</v>
      </c>
      <c r="B25" s="17" t="s">
        <v>103</v>
      </c>
      <c r="C25" s="1" t="s">
        <v>58</v>
      </c>
      <c r="D25" s="1" t="s">
        <v>59</v>
      </c>
      <c r="E25" s="1" t="s">
        <v>28</v>
      </c>
      <c r="F25" s="1" t="s">
        <v>60</v>
      </c>
      <c r="G25" s="1">
        <v>0</v>
      </c>
      <c r="H25" s="1">
        <v>9</v>
      </c>
      <c r="I25" s="1">
        <v>20</v>
      </c>
      <c r="J25" s="1">
        <v>11</v>
      </c>
      <c r="K25" s="1">
        <v>0</v>
      </c>
      <c r="L25" s="1">
        <f t="shared" si="0"/>
        <v>40</v>
      </c>
      <c r="M25" s="18">
        <f t="shared" si="1"/>
        <v>43.956043956043956</v>
      </c>
      <c r="N25" s="1"/>
      <c r="O25" s="1"/>
      <c r="P25" s="32"/>
    </row>
    <row r="26" spans="1:16" s="2" customFormat="1" ht="14.25" customHeight="1" x14ac:dyDescent="0.2">
      <c r="A26" s="1">
        <v>23</v>
      </c>
      <c r="B26" s="17" t="s">
        <v>114</v>
      </c>
      <c r="C26" s="1" t="s">
        <v>61</v>
      </c>
      <c r="D26" s="1" t="s">
        <v>45</v>
      </c>
      <c r="E26" s="5" t="s">
        <v>6</v>
      </c>
      <c r="F26" s="1" t="s">
        <v>46</v>
      </c>
      <c r="G26" s="1">
        <v>20</v>
      </c>
      <c r="H26" s="1">
        <v>0</v>
      </c>
      <c r="I26" s="1">
        <v>0</v>
      </c>
      <c r="J26" s="1">
        <v>15</v>
      </c>
      <c r="K26" s="1">
        <v>0</v>
      </c>
      <c r="L26" s="1">
        <f t="shared" si="0"/>
        <v>35</v>
      </c>
      <c r="M26" s="18">
        <f t="shared" si="1"/>
        <v>38.46153846153846</v>
      </c>
      <c r="N26" s="1"/>
      <c r="O26" s="1"/>
      <c r="P26" s="32"/>
    </row>
    <row r="27" spans="1:16" s="2" customFormat="1" ht="14.25" customHeight="1" x14ac:dyDescent="0.2">
      <c r="A27" s="1">
        <v>24</v>
      </c>
      <c r="B27" s="17" t="s">
        <v>98</v>
      </c>
      <c r="C27" s="3" t="s">
        <v>79</v>
      </c>
      <c r="D27" s="3" t="s">
        <v>80</v>
      </c>
      <c r="E27" s="3" t="s">
        <v>10</v>
      </c>
      <c r="F27" s="3" t="s">
        <v>81</v>
      </c>
      <c r="G27" s="1">
        <v>20</v>
      </c>
      <c r="H27" s="1">
        <v>0</v>
      </c>
      <c r="I27" s="1">
        <v>8</v>
      </c>
      <c r="J27" s="1">
        <v>6</v>
      </c>
      <c r="K27" s="1">
        <v>1</v>
      </c>
      <c r="L27" s="1">
        <f t="shared" si="0"/>
        <v>35</v>
      </c>
      <c r="M27" s="18">
        <f t="shared" si="1"/>
        <v>38.46153846153846</v>
      </c>
      <c r="N27" s="1"/>
      <c r="O27" s="1"/>
      <c r="P27" s="32"/>
    </row>
    <row r="28" spans="1:16" s="2" customFormat="1" ht="14.25" customHeight="1" x14ac:dyDescent="0.2">
      <c r="A28" s="1">
        <v>25</v>
      </c>
      <c r="B28" s="17" t="s">
        <v>106</v>
      </c>
      <c r="C28" s="1" t="s">
        <v>54</v>
      </c>
      <c r="D28" s="1" t="s">
        <v>55</v>
      </c>
      <c r="E28" s="1" t="s">
        <v>56</v>
      </c>
      <c r="F28" s="1" t="s">
        <v>57</v>
      </c>
      <c r="G28" s="1">
        <v>0</v>
      </c>
      <c r="H28" s="1">
        <v>0</v>
      </c>
      <c r="I28" s="1">
        <v>20</v>
      </c>
      <c r="J28" s="1">
        <v>0</v>
      </c>
      <c r="K28" s="1">
        <v>0</v>
      </c>
      <c r="L28" s="1">
        <f t="shared" si="0"/>
        <v>20</v>
      </c>
      <c r="M28" s="18">
        <f t="shared" si="1"/>
        <v>21.978021978021978</v>
      </c>
      <c r="N28" s="1"/>
      <c r="O28" s="1"/>
      <c r="P28" s="32"/>
    </row>
    <row r="29" spans="1:16" s="2" customFormat="1" ht="14.25" customHeight="1" x14ac:dyDescent="0.2">
      <c r="A29" s="1">
        <v>26</v>
      </c>
      <c r="B29" s="17"/>
      <c r="C29" s="1" t="s">
        <v>34</v>
      </c>
      <c r="D29" s="1" t="s">
        <v>35</v>
      </c>
      <c r="E29" s="1" t="s">
        <v>28</v>
      </c>
      <c r="F29" s="1" t="s">
        <v>36</v>
      </c>
      <c r="G29" s="1"/>
      <c r="H29" s="1"/>
      <c r="I29" s="1" t="s">
        <v>119</v>
      </c>
      <c r="J29" s="1"/>
      <c r="K29" s="1"/>
      <c r="L29" s="1"/>
      <c r="M29" s="18"/>
      <c r="N29" s="1"/>
      <c r="O29" s="1"/>
      <c r="P29" s="32"/>
    </row>
    <row r="30" spans="1:16" s="2" customFormat="1" ht="14.25" customHeight="1" x14ac:dyDescent="0.2">
      <c r="A30" s="1">
        <v>27</v>
      </c>
      <c r="B30" s="17"/>
      <c r="C30" s="1" t="s">
        <v>51</v>
      </c>
      <c r="D30" s="1" t="s">
        <v>52</v>
      </c>
      <c r="E30" s="1" t="s">
        <v>15</v>
      </c>
      <c r="F30" s="1" t="s">
        <v>53</v>
      </c>
      <c r="G30" s="1"/>
      <c r="H30" s="1"/>
      <c r="I30" s="1" t="s">
        <v>119</v>
      </c>
      <c r="J30" s="1"/>
      <c r="K30" s="1"/>
      <c r="L30" s="1"/>
      <c r="M30" s="18"/>
      <c r="N30" s="1"/>
      <c r="O30" s="1"/>
      <c r="P30" s="32"/>
    </row>
    <row r="31" spans="1:16" s="2" customFormat="1" ht="14.25" customHeight="1" x14ac:dyDescent="0.2">
      <c r="A31" s="1">
        <v>28</v>
      </c>
      <c r="B31" s="17"/>
      <c r="C31" s="1" t="s">
        <v>72</v>
      </c>
      <c r="D31" s="1" t="s">
        <v>73</v>
      </c>
      <c r="E31" s="1" t="s">
        <v>74</v>
      </c>
      <c r="F31" s="1" t="s">
        <v>75</v>
      </c>
      <c r="G31" s="1"/>
      <c r="H31" s="1"/>
      <c r="I31" s="1" t="s">
        <v>119</v>
      </c>
      <c r="J31" s="1"/>
      <c r="K31" s="1"/>
      <c r="L31" s="1"/>
      <c r="M31" s="18"/>
      <c r="N31" s="1"/>
      <c r="O31" s="1"/>
      <c r="P31" s="32"/>
    </row>
    <row r="32" spans="1:16" s="2" customFormat="1" ht="14.25" customHeight="1" x14ac:dyDescent="0.2">
      <c r="A32" s="1">
        <v>29</v>
      </c>
      <c r="B32" s="17"/>
      <c r="C32" s="1" t="s">
        <v>82</v>
      </c>
      <c r="D32" s="1" t="s">
        <v>83</v>
      </c>
      <c r="E32" s="1" t="s">
        <v>83</v>
      </c>
      <c r="F32" s="1" t="s">
        <v>84</v>
      </c>
      <c r="G32" s="1"/>
      <c r="H32" s="1"/>
      <c r="I32" s="1" t="s">
        <v>119</v>
      </c>
      <c r="J32" s="1"/>
      <c r="K32" s="1"/>
      <c r="L32" s="1"/>
      <c r="M32" s="18"/>
      <c r="N32" s="1"/>
      <c r="O32" s="1"/>
      <c r="P32" s="32"/>
    </row>
    <row r="34" spans="4:4" x14ac:dyDescent="0.25">
      <c r="D34" s="31" t="s">
        <v>120</v>
      </c>
    </row>
  </sheetData>
  <sortState ref="B5:O16">
    <sortCondition descending="1" ref="O5:O16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2021-07-01T14:35:27Z</cp:lastPrinted>
  <dcterms:created xsi:type="dcterms:W3CDTF">2021-06-02T21:07:08Z</dcterms:created>
  <dcterms:modified xsi:type="dcterms:W3CDTF">2021-07-02T01:51:52Z</dcterms:modified>
</cp:coreProperties>
</file>