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240" windowHeight="8475" activeTab="0"/>
  </bookViews>
  <sheets>
    <sheet name="први " sheetId="1" r:id="rId1"/>
    <sheet name="други" sheetId="2" r:id="rId2"/>
    <sheet name="трећи" sheetId="3" r:id="rId3"/>
    <sheet name="четврти" sheetId="4" r:id="rId4"/>
  </sheets>
  <definedNames/>
  <calcPr fullCalcOnLoad="1"/>
</workbook>
</file>

<file path=xl/sharedStrings.xml><?xml version="1.0" encoding="utf-8"?>
<sst xmlns="http://schemas.openxmlformats.org/spreadsheetml/2006/main" count="1067" uniqueCount="378">
  <si>
    <t>гимн.Свети Сава</t>
  </si>
  <si>
    <t>не</t>
  </si>
  <si>
    <t>Драгица Ивковић</t>
  </si>
  <si>
    <t>Милојевић Милица</t>
  </si>
  <si>
    <t>Стевановић Михајло</t>
  </si>
  <si>
    <t>Илић Дејан</t>
  </si>
  <si>
    <t>Војна гимн.</t>
  </si>
  <si>
    <t>Јасмина Милојевић</t>
  </si>
  <si>
    <t>Николић Александра</t>
  </si>
  <si>
    <t>IV Београдска гимн.</t>
  </si>
  <si>
    <t>Јовановић Вукан</t>
  </si>
  <si>
    <t>Зораја Стефан</t>
  </si>
  <si>
    <t>Почуча Сара</t>
  </si>
  <si>
    <t>Богдан Пушара</t>
  </si>
  <si>
    <t>Миленковић Марко</t>
  </si>
  <si>
    <t>Вуканић Ивана</t>
  </si>
  <si>
    <t xml:space="preserve"> XIII Београдска гимн.</t>
  </si>
  <si>
    <t>Цветковић Ђорђе</t>
  </si>
  <si>
    <t>Ајтић Милан</t>
  </si>
  <si>
    <t>Тешић Александар</t>
  </si>
  <si>
    <t>Петковић Данило</t>
  </si>
  <si>
    <t>Костић Александар</t>
  </si>
  <si>
    <t>Нешковић Никола</t>
  </si>
  <si>
    <t>V Београдска гимн.</t>
  </si>
  <si>
    <t>Јасмина Јешић</t>
  </si>
  <si>
    <t>Пантовић Ана</t>
  </si>
  <si>
    <t>Одановић Наталија</t>
  </si>
  <si>
    <t>Арсић Лана</t>
  </si>
  <si>
    <t>Татјана Миљаковић</t>
  </si>
  <si>
    <t>I Београдска гимн.</t>
  </si>
  <si>
    <t>Вуковић Вук</t>
  </si>
  <si>
    <t>Перовић Борис</t>
  </si>
  <si>
    <t>Марковић Данијела</t>
  </si>
  <si>
    <t>Радосављевић Сања</t>
  </si>
  <si>
    <t>Николић Богдан</t>
  </si>
  <si>
    <t>Милошевић Милан</t>
  </si>
  <si>
    <t>Драшковић Жарко</t>
  </si>
  <si>
    <t>Радосављевић Ана</t>
  </si>
  <si>
    <t>Стевановић Марија</t>
  </si>
  <si>
    <t>III Београдска гимн.</t>
  </si>
  <si>
    <t>Матијевић Стефан</t>
  </si>
  <si>
    <t>Бранислава Бркић</t>
  </si>
  <si>
    <t>Миленковић Михајло</t>
  </si>
  <si>
    <t>Љубисављевић Невена</t>
  </si>
  <si>
    <t>Ракита Филип</t>
  </si>
  <si>
    <t>Поповић Сунчица</t>
  </si>
  <si>
    <t>Ћипријановић Драгана</t>
  </si>
  <si>
    <t>Раденовић Сара</t>
  </si>
  <si>
    <t>Таталовић Александар</t>
  </si>
  <si>
    <t>VI Београдска гимн.</t>
  </si>
  <si>
    <t>Бердон Горан</t>
  </si>
  <si>
    <t>Љиљана Родић</t>
  </si>
  <si>
    <t>Микић Александра</t>
  </si>
  <si>
    <t>Илић Стефан</t>
  </si>
  <si>
    <t>Бошковић Матеја</t>
  </si>
  <si>
    <t>Владимир Николић</t>
  </si>
  <si>
    <t>Крстић Катарина</t>
  </si>
  <si>
    <t>Тодоровић Бојан</t>
  </si>
  <si>
    <t>Малићи Армин</t>
  </si>
  <si>
    <t>Стефановић Немања</t>
  </si>
  <si>
    <t>Јовановић Стеван</t>
  </si>
  <si>
    <t>IX Београдска гимн.</t>
  </si>
  <si>
    <t>Жељко Цветић</t>
  </si>
  <si>
    <t>Поповић Предраг</t>
  </si>
  <si>
    <t>Вујовић Вук</t>
  </si>
  <si>
    <t>Земунска гимн.</t>
  </si>
  <si>
    <t xml:space="preserve">Прлина Игор </t>
  </si>
  <si>
    <t>Игор Секулић</t>
  </si>
  <si>
    <t>Петровић Јелена</t>
  </si>
  <si>
    <t>Славица Арсеновић</t>
  </si>
  <si>
    <t>Пајевић Ђорђе</t>
  </si>
  <si>
    <t>Јусуп Тамара</t>
  </si>
  <si>
    <t>Дојчиновић Дина</t>
  </si>
  <si>
    <t>Трајковић Милица</t>
  </si>
  <si>
    <t>Мандић Гордана</t>
  </si>
  <si>
    <t>Раичевић Сања</t>
  </si>
  <si>
    <t>Сладић Сања</t>
  </si>
  <si>
    <t>Лончар Сања</t>
  </si>
  <si>
    <t>Јордановски Бојан</t>
  </si>
  <si>
    <t>Ковачевић Марија</t>
  </si>
  <si>
    <t>Гашић Владимир</t>
  </si>
  <si>
    <t>Јоцевски Милан</t>
  </si>
  <si>
    <t>Биљана Стојичић</t>
  </si>
  <si>
    <t>Стефановић Дијана</t>
  </si>
  <si>
    <t>Рачунарска гимн.</t>
  </si>
  <si>
    <t>Николић Татјана</t>
  </si>
  <si>
    <t>Живковић Филип</t>
  </si>
  <si>
    <t>да</t>
  </si>
  <si>
    <t>Математичка гимн.</t>
  </si>
  <si>
    <t>Васиљковић Александар</t>
  </si>
  <si>
    <t>Ивковић Огњен</t>
  </si>
  <si>
    <t>Милићевић Лука</t>
  </si>
  <si>
    <t>Миловић Матија</t>
  </si>
  <si>
    <t>Перовић Душан</t>
  </si>
  <si>
    <t>Радојичић Иван</t>
  </si>
  <si>
    <t>Милијанчевић Душан</t>
  </si>
  <si>
    <t>Висковић Игор</t>
  </si>
  <si>
    <t>Цекић Михајло</t>
  </si>
  <si>
    <t>Димић Александра</t>
  </si>
  <si>
    <t>Росић Ђорђе</t>
  </si>
  <si>
    <t>Зукић Бојан</t>
  </si>
  <si>
    <t>Владковић Андреја</t>
  </si>
  <si>
    <t>Мијатовић Светислав</t>
  </si>
  <si>
    <t>Милошевић Александра</t>
  </si>
  <si>
    <t>Шолајић Андријана</t>
  </si>
  <si>
    <t>Проданов Милана</t>
  </si>
  <si>
    <t>Нобило Петар</t>
  </si>
  <si>
    <t>Радновић Никола</t>
  </si>
  <si>
    <t>Лукић Ненад</t>
  </si>
  <si>
    <t>Рајачић Љиљана</t>
  </si>
  <si>
    <t>Будиша Марко</t>
  </si>
  <si>
    <t>Лошић Јелена</t>
  </si>
  <si>
    <t>Мркшић Никола</t>
  </si>
  <si>
    <t>Шкорић Чедо</t>
  </si>
  <si>
    <t>Степановић Данијела</t>
  </si>
  <si>
    <t>Чалија Душан</t>
  </si>
  <si>
    <t>Денић Урош</t>
  </si>
  <si>
    <t>Худомал Ана</t>
  </si>
  <si>
    <t>Давидовић Милутин</t>
  </si>
  <si>
    <t>Шкарић Јелена</t>
  </si>
  <si>
    <t>Милошевић Јездимир</t>
  </si>
  <si>
    <t>Кушић Стефан</t>
  </si>
  <si>
    <t>Динкић Јелена</t>
  </si>
  <si>
    <t>Ковачевић Урош</t>
  </si>
  <si>
    <t>Иванишевић Илија</t>
  </si>
  <si>
    <t>Стојановић Александар</t>
  </si>
  <si>
    <t>Марковић Јелена</t>
  </si>
  <si>
    <t>Цвијовић Ивана</t>
  </si>
  <si>
    <t>Шибалић Никола</t>
  </si>
  <si>
    <t>Тилингер Лука</t>
  </si>
  <si>
    <t>Вранић Јована</t>
  </si>
  <si>
    <t>Спасић Мина</t>
  </si>
  <si>
    <t>Миленковић Катарина</t>
  </si>
  <si>
    <t>Солар Николић Дино</t>
  </si>
  <si>
    <t>Марковић Урош</t>
  </si>
  <si>
    <t>Јанковић Вељко</t>
  </si>
  <si>
    <t>Божидаревић Ненад</t>
  </si>
  <si>
    <t>Вученовић Милош</t>
  </si>
  <si>
    <t>Радаковић Љубомир</t>
  </si>
  <si>
    <t>Вукашиновић Марко</t>
  </si>
  <si>
    <t>Димић Владимир</t>
  </si>
  <si>
    <t>Јелинек Срђан</t>
  </si>
  <si>
    <t>Бајић Ђорђе</t>
  </si>
  <si>
    <t>Митровић Јована</t>
  </si>
  <si>
    <t>Живковић Дејан</t>
  </si>
  <si>
    <t>Петковић Марко</t>
  </si>
  <si>
    <t>Јовановић Мартин</t>
  </si>
  <si>
    <t>Никитовић Срђан</t>
  </si>
  <si>
    <t>Зарић Мила</t>
  </si>
  <si>
    <t>Перић Владимир</t>
  </si>
  <si>
    <t>Бољанац Марија</t>
  </si>
  <si>
    <t>Крвавац Војислав</t>
  </si>
  <si>
    <t>Маријановић Аљоша</t>
  </si>
  <si>
    <t>Оташевић Никола</t>
  </si>
  <si>
    <t>Василијевић Момчило</t>
  </si>
  <si>
    <t>Дамјановић Александар</t>
  </si>
  <si>
    <t>Николић Владимир</t>
  </si>
  <si>
    <t>Симић Немања</t>
  </si>
  <si>
    <t>Богдановић Мирослав</t>
  </si>
  <si>
    <t>Милутиновић Слободан</t>
  </si>
  <si>
    <t>Петровић Ивана</t>
  </si>
  <si>
    <t>Станишић Стасја</t>
  </si>
  <si>
    <t>Гавриловић Иван</t>
  </si>
  <si>
    <t>Лекић Марија</t>
  </si>
  <si>
    <t>Јовић Александар</t>
  </si>
  <si>
    <t>Миливојевић Марко</t>
  </si>
  <si>
    <t>Јелић Марија</t>
  </si>
  <si>
    <t>Вуковић Никола</t>
  </si>
  <si>
    <t>Лазовић Ива</t>
  </si>
  <si>
    <t>Зобеница Жарко</t>
  </si>
  <si>
    <t>Анастасијевић Ана</t>
  </si>
  <si>
    <t>Радовановић Јелена</t>
  </si>
  <si>
    <t>Диковић Игор</t>
  </si>
  <si>
    <t>Остојић Ксенија</t>
  </si>
  <si>
    <t>Небојша Дамјановић</t>
  </si>
  <si>
    <t>Драган Ристић</t>
  </si>
  <si>
    <t>Романа Црнковић</t>
  </si>
  <si>
    <t>Вукомировић Ненад</t>
  </si>
  <si>
    <t>Јанковић Урош</t>
  </si>
  <si>
    <t>Милошевић Бојана</t>
  </si>
  <si>
    <t>Радојевић Младен</t>
  </si>
  <si>
    <t>Милошевић Милана</t>
  </si>
  <si>
    <t>Крнета Александра</t>
  </si>
  <si>
    <t>Алорић Александра</t>
  </si>
  <si>
    <t>Милошевић Стефан</t>
  </si>
  <si>
    <t>Ранковић Сандра</t>
  </si>
  <si>
    <t>Живановић Горан</t>
  </si>
  <si>
    <t>Младеновић Марко</t>
  </si>
  <si>
    <t>Пајовић Јелена</t>
  </si>
  <si>
    <t>Станковић Иван</t>
  </si>
  <si>
    <t>Лазаревац</t>
  </si>
  <si>
    <t>Београд</t>
  </si>
  <si>
    <t>Јовановић Вељко</t>
  </si>
  <si>
    <t>Рајић Томислав</t>
  </si>
  <si>
    <t>Митровић Младен</t>
  </si>
  <si>
    <t>Младеновац</t>
  </si>
  <si>
    <t>Трајковић Марија</t>
  </si>
  <si>
    <t>Обреновац</t>
  </si>
  <si>
    <t>Николић Катарина</t>
  </si>
  <si>
    <t>Гимназија,Обреновац</t>
  </si>
  <si>
    <t>Лекић Александра</t>
  </si>
  <si>
    <t>Кезовић Данијела</t>
  </si>
  <si>
    <t>Наташа Чалуковић</t>
  </si>
  <si>
    <t>Весна Рапаић</t>
  </si>
  <si>
    <t>Јовица Милисављевић</t>
  </si>
  <si>
    <t>Маја Кузмановски</t>
  </si>
  <si>
    <t>Вишња Јовановић</t>
  </si>
  <si>
    <t>Драган Цветковић</t>
  </si>
  <si>
    <t>Александар Драгић</t>
  </si>
  <si>
    <t>Бранислав Цветковић</t>
  </si>
  <si>
    <t>Наташа Каделбург</t>
  </si>
  <si>
    <t>Катарина Матић</t>
  </si>
  <si>
    <t>Емилија Старчевић</t>
  </si>
  <si>
    <t>Слађана Харчиновић</t>
  </si>
  <si>
    <t>Гим Младеновац</t>
  </si>
  <si>
    <t>Вељковић Светлана</t>
  </si>
  <si>
    <t>Делчев Сања</t>
  </si>
  <si>
    <t>Каналаш Видор</t>
  </si>
  <si>
    <t>Јовалекић Милица</t>
  </si>
  <si>
    <t>Ранковић Вукашин</t>
  </si>
  <si>
    <t>Илић Јанко</t>
  </si>
  <si>
    <t>Милутиновић Ненад</t>
  </si>
  <si>
    <t>Крпић Данијел</t>
  </si>
  <si>
    <t>Огњановић Вук</t>
  </si>
  <si>
    <t>Масларевић Урош</t>
  </si>
  <si>
    <t>Шошкић Благоје</t>
  </si>
  <si>
    <t>Марјановић Александра</t>
  </si>
  <si>
    <t>Анђелинић Бојан</t>
  </si>
  <si>
    <t>Вукмировић Милош</t>
  </si>
  <si>
    <t>Светлана Курајица</t>
  </si>
  <si>
    <t>Биљана Белић</t>
  </si>
  <si>
    <t>Невенка Крстајић</t>
  </si>
  <si>
    <t>Коста Панић</t>
  </si>
  <si>
    <t>Виолета Лујић</t>
  </si>
  <si>
    <t>Љиљана Дамњановић</t>
  </si>
  <si>
    <t>ПРЕЗИМЕ И ИМЕ</t>
  </si>
  <si>
    <t>ШКОЛА</t>
  </si>
  <si>
    <t>ПРОФЕСОР</t>
  </si>
  <si>
    <t>ГРАД</t>
  </si>
  <si>
    <t>ШИФРА</t>
  </si>
  <si>
    <t>1.</t>
  </si>
  <si>
    <t>2.</t>
  </si>
  <si>
    <t>3.</t>
  </si>
  <si>
    <t>4.</t>
  </si>
  <si>
    <t>5.</t>
  </si>
  <si>
    <t>ЗБИРНО</t>
  </si>
  <si>
    <t>ЗАДАЦИ</t>
  </si>
  <si>
    <t>Лазаревачка гимн.</t>
  </si>
  <si>
    <t>Миланка Бабић</t>
  </si>
  <si>
    <t>Лазаревачка гимназија</t>
  </si>
  <si>
    <t>Sekula</t>
  </si>
  <si>
    <t>Шубић Виктор</t>
  </si>
  <si>
    <t>10.5.88.</t>
  </si>
  <si>
    <t>ЖИЧИЦА 0806</t>
  </si>
  <si>
    <t>SCHUL C88</t>
  </si>
  <si>
    <t>ПЕРСА85</t>
  </si>
  <si>
    <t>ЗВЕЗДИЦА2</t>
  </si>
  <si>
    <t>Конан</t>
  </si>
  <si>
    <t>P@SSwOrd:)</t>
  </si>
  <si>
    <t>силви:)</t>
  </si>
  <si>
    <t>zebrakso</t>
  </si>
  <si>
    <t>Кобра</t>
  </si>
  <si>
    <t>REDBARON</t>
  </si>
  <si>
    <t>Makaveli Da Outlaw</t>
  </si>
  <si>
    <t>Ранковић 00</t>
  </si>
  <si>
    <t>папир 1234</t>
  </si>
  <si>
    <t>ASDF</t>
  </si>
  <si>
    <t>СВУБГ</t>
  </si>
  <si>
    <t>ВЕБА</t>
  </si>
  <si>
    <t>ТомаР</t>
  </si>
  <si>
    <t>Krpić</t>
  </si>
  <si>
    <t>0405лео</t>
  </si>
  <si>
    <t>фкц3-7188</t>
  </si>
  <si>
    <t>ЗГЛБ</t>
  </si>
  <si>
    <t>КОКА1112</t>
  </si>
  <si>
    <t>В4М4И</t>
  </si>
  <si>
    <t>BON JOVI</t>
  </si>
  <si>
    <t>blink182</t>
  </si>
  <si>
    <t>ВАГА 95</t>
  </si>
  <si>
    <t>МЕРВЕЈ</t>
  </si>
  <si>
    <t>MR. MOJO RISIN</t>
  </si>
  <si>
    <t>ФИЗИКА МИСЛИ</t>
  </si>
  <si>
    <t>antares:)</t>
  </si>
  <si>
    <t>131090Н</t>
  </si>
  <si>
    <t>C64 64</t>
  </si>
  <si>
    <t>don kibo</t>
  </si>
  <si>
    <t>NoobISHere</t>
  </si>
  <si>
    <t>ФИЗИЧАР 19121990 ВУК</t>
  </si>
  <si>
    <t>Carmen 12345</t>
  </si>
  <si>
    <t>15031990 bojana</t>
  </si>
  <si>
    <t>ЛДБСП</t>
  </si>
  <si>
    <t>ALFHS 15099</t>
  </si>
  <si>
    <t>ĆILIBAR696</t>
  </si>
  <si>
    <t>ELLITA</t>
  </si>
  <si>
    <t>ШАШАВИЛО 9</t>
  </si>
  <si>
    <t>М1204990</t>
  </si>
  <si>
    <t>БАНКА</t>
  </si>
  <si>
    <t>32792 НОВОН</t>
  </si>
  <si>
    <t>КМП</t>
  </si>
  <si>
    <t>МЕЊАЧНИЦА</t>
  </si>
  <si>
    <t>CERN-007</t>
  </si>
  <si>
    <t>CCCC</t>
  </si>
  <si>
    <t>10101x101</t>
  </si>
  <si>
    <t>МАТКЕ 5</t>
  </si>
  <si>
    <t>BBR1113</t>
  </si>
  <si>
    <t>ЛОЛА7490</t>
  </si>
  <si>
    <t>AGENT 077</t>
  </si>
  <si>
    <t>НЕВА-М ПРОТИВ СТЕЛТА</t>
  </si>
  <si>
    <t>MSCH150289</t>
  </si>
  <si>
    <t>TENIS5</t>
  </si>
  <si>
    <t>MUNJIŽABA</t>
  </si>
  <si>
    <t>log-5</t>
  </si>
  <si>
    <t>tweety137</t>
  </si>
  <si>
    <t>SDMD</t>
  </si>
  <si>
    <t>ЛОУП137</t>
  </si>
  <si>
    <t>020К07</t>
  </si>
  <si>
    <t>Ц16</t>
  </si>
  <si>
    <t>noob-na-koob</t>
  </si>
  <si>
    <t>Scorpion</t>
  </si>
  <si>
    <t>The Boogie Man</t>
  </si>
  <si>
    <t>RAK 246</t>
  </si>
  <si>
    <t>ЗЕКОЊА 241</t>
  </si>
  <si>
    <t>Blackie Lawless</t>
  </si>
  <si>
    <t>Drvo</t>
  </si>
  <si>
    <t>ГАВРА ФЕГЕТ</t>
  </si>
  <si>
    <t>Моцарт 1313</t>
  </si>
  <si>
    <t>АНО109</t>
  </si>
  <si>
    <t>САБЉА</t>
  </si>
  <si>
    <t>Паја</t>
  </si>
  <si>
    <t>iris 304</t>
  </si>
  <si>
    <t>ГАВРАГЕЈ</t>
  </si>
  <si>
    <t>Prometej247</t>
  </si>
  <si>
    <t>Т2604Ј</t>
  </si>
  <si>
    <t>С-125М НЕВА М</t>
  </si>
  <si>
    <t>RHCP9788</t>
  </si>
  <si>
    <t>Schumi</t>
  </si>
  <si>
    <t>С1618</t>
  </si>
  <si>
    <t>Сенди</t>
  </si>
  <si>
    <t>DKM 2510989</t>
  </si>
  <si>
    <t>Sally</t>
  </si>
  <si>
    <t>Стратинчица</t>
  </si>
  <si>
    <t>19.06.`90</t>
  </si>
  <si>
    <t>244 5720</t>
  </si>
  <si>
    <t>2222 160</t>
  </si>
  <si>
    <t>ОСТРВО</t>
  </si>
  <si>
    <t>СОФРЕН</t>
  </si>
  <si>
    <t>012345</t>
  </si>
  <si>
    <t>LOSHMEE NASLI</t>
  </si>
  <si>
    <t>GMAZ88</t>
  </si>
  <si>
    <t>snowpatrol</t>
  </si>
  <si>
    <t>Кики 22</t>
  </si>
  <si>
    <t>D4815162342</t>
  </si>
  <si>
    <t>Негро</t>
  </si>
  <si>
    <t>НАГРАДА</t>
  </si>
  <si>
    <t>СПЕЦ. ШКОЛА</t>
  </si>
  <si>
    <t>ХЕСИОД</t>
  </si>
  <si>
    <t>ШИФРА 1312</t>
  </si>
  <si>
    <t>БЕБАЦ1</t>
  </si>
  <si>
    <t>08957</t>
  </si>
  <si>
    <t>О4031989</t>
  </si>
  <si>
    <t>О33</t>
  </si>
  <si>
    <t>Резултати такмичења - 4. разред (ЗВАНИЧНИ)</t>
  </si>
  <si>
    <t>Резултати такмичења - 3. разред (ЗВАНИЧНИ)</t>
  </si>
  <si>
    <t>Резултати такмичења - 2. разред (ЗВАНИЧНИ)</t>
  </si>
  <si>
    <t>Огњен Стојановић</t>
  </si>
  <si>
    <t xml:space="preserve">Гим. "Ј.Ј.Змај" </t>
  </si>
  <si>
    <t>Нови Сад</t>
  </si>
  <si>
    <t>Соња Скубан</t>
  </si>
  <si>
    <t>Стефан Драшковић</t>
  </si>
  <si>
    <t>Лука Гартнер</t>
  </si>
  <si>
    <t>Milutinović Nikola</t>
  </si>
  <si>
    <t>Gimnazija</t>
  </si>
  <si>
    <t>Miladin Veljović</t>
  </si>
  <si>
    <t>Arsenović Nebojša</t>
  </si>
  <si>
    <t>Sinakijević Nikola</t>
  </si>
  <si>
    <t>Živanović Miloš</t>
  </si>
  <si>
    <t>Paramentić Novica</t>
  </si>
  <si>
    <t>Ваљево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</si>
</sst>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26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2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178" fontId="0" fillId="0" borderId="0" xfId="0" applyNumberFormat="1" applyBorder="1" applyAlignment="1">
      <alignment horizontal="left"/>
    </xf>
    <xf numFmtId="0" fontId="0" fillId="0" borderId="23" xfId="0" applyBorder="1" applyAlignment="1">
      <alignment/>
    </xf>
    <xf numFmtId="178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@SSwOrd: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0">
      <selection activeCell="H45" sqref="H45"/>
    </sheetView>
  </sheetViews>
  <sheetFormatPr defaultColWidth="9.140625" defaultRowHeight="12.75"/>
  <cols>
    <col min="1" max="1" width="3.8515625" style="1" customWidth="1"/>
    <col min="2" max="2" width="22.28125" style="0" customWidth="1"/>
    <col min="3" max="3" width="20.8515625" style="1" customWidth="1"/>
    <col min="4" max="4" width="11.140625" style="1" customWidth="1"/>
    <col min="5" max="5" width="20.140625" style="0" customWidth="1"/>
  </cols>
  <sheetData>
    <row r="1" spans="1:5" ht="13.5" thickBot="1">
      <c r="A1" s="36"/>
      <c r="B1" s="13" t="s">
        <v>235</v>
      </c>
      <c r="C1" s="13" t="s">
        <v>236</v>
      </c>
      <c r="D1" s="13"/>
      <c r="E1" s="13" t="s">
        <v>237</v>
      </c>
    </row>
    <row r="2" spans="1:6" ht="13.5" thickTop="1">
      <c r="A2" s="5">
        <v>1</v>
      </c>
      <c r="B2" s="4" t="s">
        <v>89</v>
      </c>
      <c r="C2" s="4" t="s">
        <v>88</v>
      </c>
      <c r="D2" s="4" t="s">
        <v>191</v>
      </c>
      <c r="E2" s="4" t="s">
        <v>202</v>
      </c>
      <c r="F2" s="77">
        <v>100</v>
      </c>
    </row>
    <row r="3" spans="1:6" ht="12.75">
      <c r="A3" s="4">
        <v>2</v>
      </c>
      <c r="B3" s="4" t="s">
        <v>90</v>
      </c>
      <c r="C3" s="4" t="s">
        <v>88</v>
      </c>
      <c r="D3" s="4" t="s">
        <v>191</v>
      </c>
      <c r="E3" s="4" t="s">
        <v>202</v>
      </c>
      <c r="F3" s="77">
        <v>100</v>
      </c>
    </row>
    <row r="4" spans="1:6" ht="12.75">
      <c r="A4" s="5">
        <v>3</v>
      </c>
      <c r="B4" s="4" t="s">
        <v>91</v>
      </c>
      <c r="C4" s="4" t="s">
        <v>88</v>
      </c>
      <c r="D4" s="4" t="s">
        <v>191</v>
      </c>
      <c r="E4" s="4" t="s">
        <v>202</v>
      </c>
      <c r="F4" s="77">
        <v>100</v>
      </c>
    </row>
    <row r="5" spans="1:6" ht="12.75">
      <c r="A5" s="5">
        <v>4</v>
      </c>
      <c r="B5" s="4" t="s">
        <v>92</v>
      </c>
      <c r="C5" s="4" t="s">
        <v>88</v>
      </c>
      <c r="D5" s="4" t="s">
        <v>191</v>
      </c>
      <c r="E5" s="4" t="s">
        <v>202</v>
      </c>
      <c r="F5" s="77">
        <v>100</v>
      </c>
    </row>
    <row r="6" spans="1:6" ht="12.75">
      <c r="A6" s="4">
        <v>5</v>
      </c>
      <c r="B6" s="4" t="s">
        <v>93</v>
      </c>
      <c r="C6" s="4" t="s">
        <v>88</v>
      </c>
      <c r="D6" s="4" t="s">
        <v>191</v>
      </c>
      <c r="E6" s="4" t="s">
        <v>202</v>
      </c>
      <c r="F6" s="77">
        <v>100</v>
      </c>
    </row>
    <row r="7" spans="1:6" ht="12.75">
      <c r="A7" s="5">
        <v>6</v>
      </c>
      <c r="B7" s="4" t="s">
        <v>94</v>
      </c>
      <c r="C7" s="4" t="s">
        <v>88</v>
      </c>
      <c r="D7" s="4" t="s">
        <v>191</v>
      </c>
      <c r="E7" s="4" t="s">
        <v>202</v>
      </c>
      <c r="F7" s="77">
        <v>100</v>
      </c>
    </row>
    <row r="8" spans="1:6" ht="12.75">
      <c r="A8" s="5">
        <v>7</v>
      </c>
      <c r="B8" s="4" t="s">
        <v>97</v>
      </c>
      <c r="C8" s="4" t="s">
        <v>88</v>
      </c>
      <c r="D8" s="4" t="s">
        <v>191</v>
      </c>
      <c r="E8" s="4" t="s">
        <v>202</v>
      </c>
      <c r="F8" s="77">
        <v>100</v>
      </c>
    </row>
    <row r="9" spans="1:6" ht="12.75">
      <c r="A9" s="4">
        <v>8</v>
      </c>
      <c r="B9" s="4" t="s">
        <v>98</v>
      </c>
      <c r="C9" s="4" t="s">
        <v>88</v>
      </c>
      <c r="D9" s="4" t="s">
        <v>191</v>
      </c>
      <c r="E9" s="4" t="s">
        <v>202</v>
      </c>
      <c r="F9" s="77">
        <v>100</v>
      </c>
    </row>
    <row r="10" spans="1:6" ht="12.75">
      <c r="A10" s="5">
        <v>9</v>
      </c>
      <c r="B10" s="4" t="s">
        <v>99</v>
      </c>
      <c r="C10" s="4" t="s">
        <v>88</v>
      </c>
      <c r="D10" s="4" t="s">
        <v>191</v>
      </c>
      <c r="E10" s="4" t="s">
        <v>202</v>
      </c>
      <c r="F10" s="77">
        <v>100</v>
      </c>
    </row>
    <row r="11" spans="1:6" ht="12.75">
      <c r="A11" s="5">
        <v>10</v>
      </c>
      <c r="B11" s="4" t="s">
        <v>100</v>
      </c>
      <c r="C11" s="4" t="s">
        <v>88</v>
      </c>
      <c r="D11" s="4" t="s">
        <v>191</v>
      </c>
      <c r="E11" s="4" t="s">
        <v>203</v>
      </c>
      <c r="F11" s="77">
        <v>100</v>
      </c>
    </row>
    <row r="12" spans="1:6" ht="12.75">
      <c r="A12" s="4">
        <v>11</v>
      </c>
      <c r="B12" s="4" t="s">
        <v>102</v>
      </c>
      <c r="C12" s="4" t="s">
        <v>88</v>
      </c>
      <c r="D12" s="4" t="s">
        <v>191</v>
      </c>
      <c r="E12" s="4" t="s">
        <v>203</v>
      </c>
      <c r="F12" s="77">
        <v>100</v>
      </c>
    </row>
    <row r="13" spans="1:6" ht="12.75">
      <c r="A13" s="5">
        <v>12</v>
      </c>
      <c r="B13" s="4" t="s">
        <v>103</v>
      </c>
      <c r="C13" s="4" t="s">
        <v>88</v>
      </c>
      <c r="D13" s="4" t="s">
        <v>191</v>
      </c>
      <c r="E13" s="4" t="s">
        <v>203</v>
      </c>
      <c r="F13" s="77">
        <v>100</v>
      </c>
    </row>
    <row r="14" spans="1:6" ht="12.75">
      <c r="A14" s="5">
        <v>13</v>
      </c>
      <c r="B14" s="4" t="s">
        <v>104</v>
      </c>
      <c r="C14" s="4" t="s">
        <v>88</v>
      </c>
      <c r="D14" s="4" t="s">
        <v>191</v>
      </c>
      <c r="E14" s="4" t="s">
        <v>204</v>
      </c>
      <c r="F14" s="77">
        <v>100</v>
      </c>
    </row>
    <row r="15" spans="1:6" ht="12.75">
      <c r="A15" s="4">
        <v>14</v>
      </c>
      <c r="B15" s="4" t="s">
        <v>107</v>
      </c>
      <c r="C15" s="4" t="s">
        <v>88</v>
      </c>
      <c r="D15" s="4" t="s">
        <v>191</v>
      </c>
      <c r="E15" s="4" t="s">
        <v>204</v>
      </c>
      <c r="F15" s="77">
        <v>100</v>
      </c>
    </row>
    <row r="16" spans="1:6" ht="12.75">
      <c r="A16" s="5">
        <v>15</v>
      </c>
      <c r="B16" s="4" t="s">
        <v>109</v>
      </c>
      <c r="C16" s="4" t="s">
        <v>88</v>
      </c>
      <c r="D16" s="4" t="s">
        <v>191</v>
      </c>
      <c r="E16" s="4" t="s">
        <v>202</v>
      </c>
      <c r="F16" s="77">
        <v>100</v>
      </c>
    </row>
    <row r="17" spans="1:6" ht="12.75">
      <c r="A17" s="5">
        <v>16</v>
      </c>
      <c r="B17" s="4" t="s">
        <v>110</v>
      </c>
      <c r="C17" s="4" t="s">
        <v>88</v>
      </c>
      <c r="D17" s="4" t="s">
        <v>191</v>
      </c>
      <c r="E17" s="4" t="s">
        <v>202</v>
      </c>
      <c r="F17" s="77">
        <v>100</v>
      </c>
    </row>
    <row r="18" spans="1:6" ht="12.75">
      <c r="A18" s="4">
        <v>17</v>
      </c>
      <c r="B18" s="4" t="s">
        <v>117</v>
      </c>
      <c r="C18" s="4" t="s">
        <v>88</v>
      </c>
      <c r="D18" s="4" t="s">
        <v>191</v>
      </c>
      <c r="E18" s="4" t="s">
        <v>205</v>
      </c>
      <c r="F18" s="77">
        <v>100</v>
      </c>
    </row>
    <row r="19" spans="1:6" ht="12.75">
      <c r="A19" s="5">
        <v>18</v>
      </c>
      <c r="B19" s="4" t="s">
        <v>101</v>
      </c>
      <c r="C19" s="4" t="s">
        <v>88</v>
      </c>
      <c r="D19" s="4" t="s">
        <v>191</v>
      </c>
      <c r="E19" s="4" t="s">
        <v>203</v>
      </c>
      <c r="F19" s="77">
        <v>100</v>
      </c>
    </row>
    <row r="20" spans="1:6" ht="12.75">
      <c r="A20" s="5">
        <v>19</v>
      </c>
      <c r="B20" s="4" t="s">
        <v>96</v>
      </c>
      <c r="C20" s="4" t="s">
        <v>88</v>
      </c>
      <c r="D20" s="4" t="s">
        <v>191</v>
      </c>
      <c r="E20" s="4" t="s">
        <v>202</v>
      </c>
      <c r="F20" s="77">
        <v>97</v>
      </c>
    </row>
    <row r="21" spans="1:6" ht="12.75">
      <c r="A21" s="4">
        <v>20</v>
      </c>
      <c r="B21" s="4" t="s">
        <v>116</v>
      </c>
      <c r="C21" s="4" t="s">
        <v>88</v>
      </c>
      <c r="D21" s="4" t="s">
        <v>191</v>
      </c>
      <c r="E21" s="4" t="s">
        <v>203</v>
      </c>
      <c r="F21" s="77">
        <v>96</v>
      </c>
    </row>
    <row r="22" spans="1:6" ht="12.75">
      <c r="A22" s="5">
        <v>21</v>
      </c>
      <c r="B22" s="4" t="s">
        <v>120</v>
      </c>
      <c r="C22" s="4" t="s">
        <v>88</v>
      </c>
      <c r="D22" s="4" t="s">
        <v>191</v>
      </c>
      <c r="E22" s="4" t="s">
        <v>204</v>
      </c>
      <c r="F22" s="77">
        <v>96</v>
      </c>
    </row>
    <row r="23" spans="1:6" ht="12.75">
      <c r="A23" s="5">
        <v>22</v>
      </c>
      <c r="B23" s="4" t="s">
        <v>95</v>
      </c>
      <c r="C23" s="4" t="s">
        <v>88</v>
      </c>
      <c r="D23" s="4" t="s">
        <v>191</v>
      </c>
      <c r="E23" s="4" t="s">
        <v>202</v>
      </c>
      <c r="F23" s="77">
        <v>95</v>
      </c>
    </row>
    <row r="24" spans="1:6" ht="12.75">
      <c r="A24" s="4">
        <v>23</v>
      </c>
      <c r="B24" s="4" t="s">
        <v>112</v>
      </c>
      <c r="C24" s="4" t="s">
        <v>88</v>
      </c>
      <c r="D24" s="4" t="s">
        <v>191</v>
      </c>
      <c r="E24" s="4" t="s">
        <v>202</v>
      </c>
      <c r="F24" s="77">
        <v>95</v>
      </c>
    </row>
    <row r="25" spans="1:6" ht="12.75">
      <c r="A25" s="5">
        <v>24</v>
      </c>
      <c r="B25" s="4" t="s">
        <v>105</v>
      </c>
      <c r="C25" s="4" t="s">
        <v>88</v>
      </c>
      <c r="D25" s="4" t="s">
        <v>191</v>
      </c>
      <c r="E25" s="4" t="s">
        <v>202</v>
      </c>
      <c r="F25" s="77">
        <v>90</v>
      </c>
    </row>
    <row r="26" spans="1:6" ht="12.75">
      <c r="A26" s="5">
        <v>25</v>
      </c>
      <c r="B26" s="4" t="s">
        <v>215</v>
      </c>
      <c r="C26" s="4" t="s">
        <v>88</v>
      </c>
      <c r="D26" s="4" t="s">
        <v>191</v>
      </c>
      <c r="E26" s="4" t="s">
        <v>202</v>
      </c>
      <c r="F26" s="77">
        <v>90</v>
      </c>
    </row>
    <row r="27" spans="1:6" ht="12.75">
      <c r="A27" s="4">
        <v>26</v>
      </c>
      <c r="B27" s="4" t="s">
        <v>216</v>
      </c>
      <c r="C27" s="4" t="s">
        <v>88</v>
      </c>
      <c r="D27" s="4" t="s">
        <v>191</v>
      </c>
      <c r="E27" s="4" t="s">
        <v>202</v>
      </c>
      <c r="F27" s="77">
        <v>87</v>
      </c>
    </row>
    <row r="28" spans="1:6" ht="12.75">
      <c r="A28" s="5">
        <v>27</v>
      </c>
      <c r="B28" s="4" t="s">
        <v>108</v>
      </c>
      <c r="C28" s="4" t="s">
        <v>88</v>
      </c>
      <c r="D28" s="4" t="s">
        <v>191</v>
      </c>
      <c r="E28" s="4" t="s">
        <v>202</v>
      </c>
      <c r="F28" s="77">
        <v>84</v>
      </c>
    </row>
    <row r="29" spans="1:6" ht="12.75">
      <c r="A29" s="5">
        <v>28</v>
      </c>
      <c r="B29" s="4" t="s">
        <v>123</v>
      </c>
      <c r="C29" s="4" t="s">
        <v>88</v>
      </c>
      <c r="D29" s="4" t="s">
        <v>191</v>
      </c>
      <c r="E29" s="4" t="s">
        <v>202</v>
      </c>
      <c r="F29" s="77">
        <v>84</v>
      </c>
    </row>
    <row r="30" spans="1:6" ht="12.75">
      <c r="A30" s="4">
        <v>29</v>
      </c>
      <c r="B30" s="4" t="s">
        <v>111</v>
      </c>
      <c r="C30" s="4" t="s">
        <v>88</v>
      </c>
      <c r="D30" s="4" t="s">
        <v>191</v>
      </c>
      <c r="E30" s="4" t="s">
        <v>202</v>
      </c>
      <c r="F30" s="77">
        <v>83</v>
      </c>
    </row>
    <row r="31" spans="1:6" ht="12.75">
      <c r="A31" s="5">
        <v>30</v>
      </c>
      <c r="B31" s="4" t="s">
        <v>118</v>
      </c>
      <c r="C31" s="4" t="s">
        <v>88</v>
      </c>
      <c r="D31" s="4" t="s">
        <v>191</v>
      </c>
      <c r="E31" s="4" t="s">
        <v>204</v>
      </c>
      <c r="F31" s="77">
        <v>82</v>
      </c>
    </row>
    <row r="32" spans="1:6" ht="12.75">
      <c r="A32" s="5">
        <v>31</v>
      </c>
      <c r="B32" s="4" t="s">
        <v>119</v>
      </c>
      <c r="C32" s="4" t="s">
        <v>88</v>
      </c>
      <c r="D32" s="4" t="s">
        <v>191</v>
      </c>
      <c r="E32" s="4" t="s">
        <v>205</v>
      </c>
      <c r="F32" s="77">
        <v>82</v>
      </c>
    </row>
    <row r="33" spans="1:6" ht="12.75">
      <c r="A33" s="4">
        <v>32</v>
      </c>
      <c r="B33" s="4" t="s">
        <v>121</v>
      </c>
      <c r="C33" s="4" t="s">
        <v>88</v>
      </c>
      <c r="D33" s="4" t="s">
        <v>191</v>
      </c>
      <c r="E33" s="4" t="s">
        <v>202</v>
      </c>
      <c r="F33" s="77">
        <v>82</v>
      </c>
    </row>
    <row r="34" spans="1:6" ht="12.75">
      <c r="A34" s="5">
        <v>33</v>
      </c>
      <c r="B34" s="4" t="s">
        <v>122</v>
      </c>
      <c r="C34" s="4" t="s">
        <v>88</v>
      </c>
      <c r="D34" s="4" t="s">
        <v>191</v>
      </c>
      <c r="E34" s="4"/>
      <c r="F34" s="77">
        <v>82</v>
      </c>
    </row>
    <row r="35" spans="1:6" ht="12.75">
      <c r="A35" s="5">
        <v>34</v>
      </c>
      <c r="B35" s="4" t="s">
        <v>106</v>
      </c>
      <c r="C35" s="4" t="s">
        <v>88</v>
      </c>
      <c r="D35" s="4" t="s">
        <v>191</v>
      </c>
      <c r="E35" s="4" t="s">
        <v>205</v>
      </c>
      <c r="F35" s="77">
        <v>80</v>
      </c>
    </row>
    <row r="36" spans="1:6" ht="12.75">
      <c r="A36" s="4">
        <v>35</v>
      </c>
      <c r="B36" s="4" t="s">
        <v>124</v>
      </c>
      <c r="C36" s="4" t="s">
        <v>88</v>
      </c>
      <c r="D36" s="4" t="s">
        <v>191</v>
      </c>
      <c r="E36" s="4" t="s">
        <v>205</v>
      </c>
      <c r="F36" s="77">
        <v>80</v>
      </c>
    </row>
    <row r="37" spans="1:6" ht="12.75">
      <c r="A37" s="5">
        <v>36</v>
      </c>
      <c r="B37" s="4" t="s">
        <v>114</v>
      </c>
      <c r="C37" s="4" t="s">
        <v>88</v>
      </c>
      <c r="D37" s="4" t="s">
        <v>191</v>
      </c>
      <c r="E37" s="4" t="s">
        <v>202</v>
      </c>
      <c r="F37" s="77">
        <v>77</v>
      </c>
    </row>
    <row r="38" spans="1:6" ht="12.75">
      <c r="A38" s="5">
        <v>37</v>
      </c>
      <c r="B38" s="4" t="s">
        <v>113</v>
      </c>
      <c r="C38" s="4" t="s">
        <v>88</v>
      </c>
      <c r="D38" s="4" t="s">
        <v>191</v>
      </c>
      <c r="E38" s="4" t="s">
        <v>203</v>
      </c>
      <c r="F38" s="77">
        <v>72</v>
      </c>
    </row>
    <row r="39" spans="1:6" ht="12.75">
      <c r="A39" s="4">
        <v>38</v>
      </c>
      <c r="B39" s="4" t="s">
        <v>115</v>
      </c>
      <c r="C39" s="4" t="s">
        <v>88</v>
      </c>
      <c r="D39" s="4" t="s">
        <v>191</v>
      </c>
      <c r="E39" s="4" t="s">
        <v>206</v>
      </c>
      <c r="F39" s="77">
        <v>72</v>
      </c>
    </row>
    <row r="40" spans="1:6" ht="13.5" thickBot="1">
      <c r="A40" s="5">
        <v>39</v>
      </c>
      <c r="B40" s="4" t="s">
        <v>125</v>
      </c>
      <c r="C40" s="4" t="s">
        <v>88</v>
      </c>
      <c r="D40" s="4" t="s">
        <v>191</v>
      </c>
      <c r="E40" s="4" t="s">
        <v>204</v>
      </c>
      <c r="F40" s="77">
        <v>70</v>
      </c>
    </row>
    <row r="41" spans="1:6" ht="16.5" thickBot="1">
      <c r="A41"/>
      <c r="B41" s="78" t="s">
        <v>364</v>
      </c>
      <c r="C41" s="79" t="s">
        <v>365</v>
      </c>
      <c r="D41" s="79" t="s">
        <v>366</v>
      </c>
      <c r="E41" s="79" t="s">
        <v>367</v>
      </c>
      <c r="F41" s="77">
        <v>90</v>
      </c>
    </row>
    <row r="42" spans="1:6" ht="16.5" thickBot="1">
      <c r="A42"/>
      <c r="B42" s="80" t="s">
        <v>368</v>
      </c>
      <c r="C42" s="79" t="s">
        <v>365</v>
      </c>
      <c r="D42" s="79" t="s">
        <v>366</v>
      </c>
      <c r="E42" s="81" t="s">
        <v>367</v>
      </c>
      <c r="F42" s="77">
        <v>89</v>
      </c>
    </row>
    <row r="43" spans="1:6" ht="16.5" thickBot="1">
      <c r="A43"/>
      <c r="B43" s="80" t="s">
        <v>369</v>
      </c>
      <c r="C43" s="79" t="s">
        <v>365</v>
      </c>
      <c r="D43" s="79" t="s">
        <v>366</v>
      </c>
      <c r="E43" s="81" t="s">
        <v>367</v>
      </c>
      <c r="F43" s="77">
        <v>80</v>
      </c>
    </row>
    <row r="44" spans="1:6" ht="12.75">
      <c r="A44"/>
      <c r="B44" s="4" t="s">
        <v>370</v>
      </c>
      <c r="C44" s="4" t="s">
        <v>371</v>
      </c>
      <c r="D44" s="3" t="s">
        <v>377</v>
      </c>
      <c r="E44" s="4" t="s">
        <v>372</v>
      </c>
      <c r="F44" s="82">
        <v>100</v>
      </c>
    </row>
    <row r="45" spans="1:6" ht="12.75">
      <c r="A45"/>
      <c r="B45" s="4" t="s">
        <v>373</v>
      </c>
      <c r="C45" s="4" t="s">
        <v>371</v>
      </c>
      <c r="D45" s="3" t="s">
        <v>377</v>
      </c>
      <c r="E45" s="4" t="s">
        <v>372</v>
      </c>
      <c r="F45" s="82">
        <v>89</v>
      </c>
    </row>
    <row r="46" spans="1:6" ht="12.75">
      <c r="A46"/>
      <c r="B46" s="4" t="s">
        <v>374</v>
      </c>
      <c r="C46" s="4" t="s">
        <v>371</v>
      </c>
      <c r="D46" s="3" t="s">
        <v>377</v>
      </c>
      <c r="E46" s="4" t="s">
        <v>372</v>
      </c>
      <c r="F46" s="82">
        <v>89</v>
      </c>
    </row>
    <row r="47" spans="1:6" ht="12.75">
      <c r="A47"/>
      <c r="B47" s="4" t="s">
        <v>375</v>
      </c>
      <c r="C47" s="4" t="s">
        <v>371</v>
      </c>
      <c r="D47" s="3" t="s">
        <v>377</v>
      </c>
      <c r="E47" s="4" t="s">
        <v>372</v>
      </c>
      <c r="F47" s="82">
        <v>84</v>
      </c>
    </row>
    <row r="48" spans="1:6" ht="12.75">
      <c r="A48"/>
      <c r="B48" s="4" t="s">
        <v>376</v>
      </c>
      <c r="C48" s="4" t="s">
        <v>371</v>
      </c>
      <c r="D48" s="3" t="s">
        <v>377</v>
      </c>
      <c r="E48" s="4" t="s">
        <v>372</v>
      </c>
      <c r="F48" s="82">
        <v>80</v>
      </c>
    </row>
    <row r="49" spans="1:5" ht="12.75">
      <c r="A49"/>
      <c r="C49"/>
      <c r="D49"/>
      <c r="E49" s="1"/>
    </row>
    <row r="50" spans="1:5" ht="12.75">
      <c r="A50"/>
      <c r="C50"/>
      <c r="D50"/>
      <c r="E50" s="1"/>
    </row>
    <row r="51" spans="1:5" ht="12.75">
      <c r="A51"/>
      <c r="C51"/>
      <c r="D51"/>
      <c r="E51" s="1"/>
    </row>
    <row r="52" spans="1:5" ht="12.75">
      <c r="A52"/>
      <c r="C52"/>
      <c r="D52"/>
      <c r="E52" s="1"/>
    </row>
    <row r="53" spans="1:5" ht="12.75">
      <c r="A53"/>
      <c r="C53"/>
      <c r="D53"/>
      <c r="E53" s="1"/>
    </row>
    <row r="54" spans="1:5" ht="12.75">
      <c r="A54"/>
      <c r="C54"/>
      <c r="D54"/>
      <c r="E54" s="1"/>
    </row>
    <row r="55" spans="1:5" ht="12.75">
      <c r="A55"/>
      <c r="C55"/>
      <c r="D55"/>
      <c r="E55" s="1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</sheetData>
  <printOptions/>
  <pageMargins left="0.31496062992125984" right="0.3149606299212598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0">
      <selection activeCell="H29" sqref="H29"/>
    </sheetView>
  </sheetViews>
  <sheetFormatPr defaultColWidth="9.140625" defaultRowHeight="12.75"/>
  <cols>
    <col min="1" max="1" width="4.00390625" style="1" customWidth="1"/>
    <col min="2" max="2" width="21.421875" style="0" customWidth="1"/>
    <col min="3" max="3" width="24.140625" style="0" customWidth="1"/>
    <col min="4" max="4" width="7.421875" style="1" customWidth="1"/>
    <col min="5" max="5" width="19.7109375" style="0" customWidth="1"/>
    <col min="6" max="6" width="18.57421875" style="0" customWidth="1"/>
    <col min="7" max="7" width="11.57421875" style="0" customWidth="1"/>
    <col min="8" max="12" width="3.8515625" style="0" customWidth="1"/>
    <col min="13" max="13" width="8.8515625" style="0" customWidth="1"/>
    <col min="14" max="14" width="12.57421875" style="0" customWidth="1"/>
  </cols>
  <sheetData>
    <row r="1" spans="3:13" ht="12.75">
      <c r="C1" s="62" t="s">
        <v>363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3:13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6" ht="13.5" thickBot="1"/>
    <row r="7" spans="1:14" ht="13.5" thickTop="1">
      <c r="A7" s="33"/>
      <c r="B7" s="6"/>
      <c r="C7" s="6"/>
      <c r="D7" s="65" t="s">
        <v>354</v>
      </c>
      <c r="E7" s="6"/>
      <c r="F7" s="6"/>
      <c r="G7" s="34"/>
      <c r="H7" s="61" t="s">
        <v>246</v>
      </c>
      <c r="I7" s="61"/>
      <c r="J7" s="61"/>
      <c r="K7" s="61"/>
      <c r="L7" s="61"/>
      <c r="M7" s="61"/>
      <c r="N7" s="63" t="s">
        <v>353</v>
      </c>
    </row>
    <row r="8" spans="1:14" ht="13.5" thickBot="1">
      <c r="A8" s="36"/>
      <c r="B8" s="13" t="s">
        <v>235</v>
      </c>
      <c r="C8" s="13" t="s">
        <v>239</v>
      </c>
      <c r="D8" s="66"/>
      <c r="E8" s="13" t="s">
        <v>236</v>
      </c>
      <c r="F8" s="13" t="s">
        <v>237</v>
      </c>
      <c r="G8" s="14" t="s">
        <v>238</v>
      </c>
      <c r="H8" s="15" t="s">
        <v>240</v>
      </c>
      <c r="I8" s="13" t="s">
        <v>241</v>
      </c>
      <c r="J8" s="13" t="s">
        <v>242</v>
      </c>
      <c r="K8" s="13" t="s">
        <v>243</v>
      </c>
      <c r="L8" s="13" t="s">
        <v>244</v>
      </c>
      <c r="M8" s="30" t="s">
        <v>245</v>
      </c>
      <c r="N8" s="64"/>
    </row>
    <row r="9" spans="1:14" ht="13.5" thickTop="1">
      <c r="A9" s="5">
        <v>1</v>
      </c>
      <c r="B9" s="5" t="s">
        <v>128</v>
      </c>
      <c r="C9" s="5" t="s">
        <v>283</v>
      </c>
      <c r="D9" s="5" t="s">
        <v>87</v>
      </c>
      <c r="E9" s="5" t="s">
        <v>88</v>
      </c>
      <c r="F9" s="5" t="s">
        <v>202</v>
      </c>
      <c r="G9" s="11" t="s">
        <v>191</v>
      </c>
      <c r="H9" s="8">
        <v>20</v>
      </c>
      <c r="I9" s="5">
        <v>25</v>
      </c>
      <c r="J9" s="5">
        <v>15</v>
      </c>
      <c r="K9" s="5">
        <v>20</v>
      </c>
      <c r="L9" s="5">
        <v>20</v>
      </c>
      <c r="M9" s="31">
        <f aca="true" t="shared" si="0" ref="M9:M40">SUM(H9:L9)</f>
        <v>100</v>
      </c>
      <c r="N9" s="37" t="str">
        <f aca="true" t="shared" si="1" ref="N9:N40">IF(M9&gt;=90,"1. награда",IF(M9&gt;=78,"2. награда",IF(M9&gt;=65,"3. награда",IF(M9&gt;=50,"Похвала",""))))</f>
        <v>1. награда</v>
      </c>
    </row>
    <row r="10" spans="1:14" ht="12.75">
      <c r="A10" s="4">
        <v>2</v>
      </c>
      <c r="B10" s="4" t="s">
        <v>133</v>
      </c>
      <c r="C10" s="4" t="s">
        <v>307</v>
      </c>
      <c r="D10" s="4" t="s">
        <v>87</v>
      </c>
      <c r="E10" s="4" t="s">
        <v>88</v>
      </c>
      <c r="F10" s="4" t="s">
        <v>202</v>
      </c>
      <c r="G10" s="12" t="s">
        <v>191</v>
      </c>
      <c r="H10" s="9">
        <v>20</v>
      </c>
      <c r="I10" s="4">
        <v>25</v>
      </c>
      <c r="J10" s="4">
        <v>15</v>
      </c>
      <c r="K10" s="4">
        <v>20</v>
      </c>
      <c r="L10" s="4">
        <v>20</v>
      </c>
      <c r="M10" s="31">
        <f t="shared" si="0"/>
        <v>100</v>
      </c>
      <c r="N10" s="37" t="str">
        <f t="shared" si="1"/>
        <v>1. награда</v>
      </c>
    </row>
    <row r="11" spans="1:14" ht="12.75">
      <c r="A11" s="5">
        <v>3</v>
      </c>
      <c r="B11" s="4" t="s">
        <v>140</v>
      </c>
      <c r="C11" s="4" t="s">
        <v>333</v>
      </c>
      <c r="D11" s="4" t="s">
        <v>87</v>
      </c>
      <c r="E11" s="4" t="s">
        <v>88</v>
      </c>
      <c r="F11" s="4" t="s">
        <v>202</v>
      </c>
      <c r="G11" s="12" t="s">
        <v>191</v>
      </c>
      <c r="H11" s="9">
        <v>20</v>
      </c>
      <c r="I11" s="4">
        <v>25</v>
      </c>
      <c r="J11" s="4">
        <v>15</v>
      </c>
      <c r="K11" s="4">
        <v>20</v>
      </c>
      <c r="L11" s="4">
        <v>20</v>
      </c>
      <c r="M11" s="31">
        <f t="shared" si="0"/>
        <v>100</v>
      </c>
      <c r="N11" s="37" t="str">
        <f t="shared" si="1"/>
        <v>1. награда</v>
      </c>
    </row>
    <row r="12" spans="1:14" ht="12.75">
      <c r="A12" s="4">
        <v>4</v>
      </c>
      <c r="B12" s="4" t="s">
        <v>126</v>
      </c>
      <c r="C12" s="4" t="s">
        <v>289</v>
      </c>
      <c r="D12" s="4" t="s">
        <v>87</v>
      </c>
      <c r="E12" s="4" t="s">
        <v>88</v>
      </c>
      <c r="F12" s="4" t="s">
        <v>202</v>
      </c>
      <c r="G12" s="12" t="s">
        <v>191</v>
      </c>
      <c r="H12" s="9">
        <v>20</v>
      </c>
      <c r="I12" s="4">
        <v>23</v>
      </c>
      <c r="J12" s="4">
        <v>15</v>
      </c>
      <c r="K12" s="4">
        <v>20</v>
      </c>
      <c r="L12" s="4">
        <v>20</v>
      </c>
      <c r="M12" s="31">
        <f t="shared" si="0"/>
        <v>98</v>
      </c>
      <c r="N12" s="37" t="str">
        <f t="shared" si="1"/>
        <v>1. награда</v>
      </c>
    </row>
    <row r="13" spans="1:14" ht="12.75">
      <c r="A13" s="5">
        <v>5</v>
      </c>
      <c r="B13" s="4" t="s">
        <v>127</v>
      </c>
      <c r="C13" s="4" t="s">
        <v>282</v>
      </c>
      <c r="D13" s="4" t="s">
        <v>87</v>
      </c>
      <c r="E13" s="4" t="s">
        <v>88</v>
      </c>
      <c r="F13" s="4" t="s">
        <v>202</v>
      </c>
      <c r="G13" s="12" t="s">
        <v>191</v>
      </c>
      <c r="H13" s="9">
        <v>11</v>
      </c>
      <c r="I13" s="4">
        <v>25</v>
      </c>
      <c r="J13" s="4">
        <v>15</v>
      </c>
      <c r="K13" s="4">
        <v>20</v>
      </c>
      <c r="L13" s="4">
        <v>20</v>
      </c>
      <c r="M13" s="31">
        <f t="shared" si="0"/>
        <v>91</v>
      </c>
      <c r="N13" s="37" t="str">
        <f t="shared" si="1"/>
        <v>1. награда</v>
      </c>
    </row>
    <row r="14" spans="1:14" ht="12.75">
      <c r="A14" s="4">
        <v>6</v>
      </c>
      <c r="B14" s="4" t="s">
        <v>131</v>
      </c>
      <c r="C14" s="4" t="s">
        <v>305</v>
      </c>
      <c r="D14" s="4" t="s">
        <v>87</v>
      </c>
      <c r="E14" s="4" t="s">
        <v>88</v>
      </c>
      <c r="F14" s="4" t="s">
        <v>202</v>
      </c>
      <c r="G14" s="12" t="s">
        <v>191</v>
      </c>
      <c r="H14" s="9">
        <v>13</v>
      </c>
      <c r="I14" s="4">
        <v>25</v>
      </c>
      <c r="J14" s="4">
        <v>15</v>
      </c>
      <c r="K14" s="4">
        <v>18</v>
      </c>
      <c r="L14" s="4">
        <v>20</v>
      </c>
      <c r="M14" s="31">
        <f t="shared" si="0"/>
        <v>91</v>
      </c>
      <c r="N14" s="37" t="str">
        <f t="shared" si="1"/>
        <v>1. награда</v>
      </c>
    </row>
    <row r="15" spans="1:14" ht="12.75">
      <c r="A15" s="5">
        <v>7</v>
      </c>
      <c r="B15" s="4" t="s">
        <v>145</v>
      </c>
      <c r="C15" s="4" t="s">
        <v>347</v>
      </c>
      <c r="D15" s="4" t="s">
        <v>87</v>
      </c>
      <c r="E15" s="4" t="s">
        <v>88</v>
      </c>
      <c r="F15" s="4" t="s">
        <v>202</v>
      </c>
      <c r="G15" s="12" t="s">
        <v>191</v>
      </c>
      <c r="H15" s="9">
        <v>14</v>
      </c>
      <c r="I15" s="4">
        <v>20</v>
      </c>
      <c r="J15" s="4">
        <v>15</v>
      </c>
      <c r="K15" s="4">
        <v>20</v>
      </c>
      <c r="L15" s="4">
        <v>20</v>
      </c>
      <c r="M15" s="31">
        <f t="shared" si="0"/>
        <v>89</v>
      </c>
      <c r="N15" s="37" t="str">
        <f t="shared" si="1"/>
        <v>2. награда</v>
      </c>
    </row>
    <row r="16" spans="1:14" ht="12.75">
      <c r="A16" s="4">
        <v>8</v>
      </c>
      <c r="B16" s="4" t="s">
        <v>85</v>
      </c>
      <c r="C16" s="28" t="s">
        <v>258</v>
      </c>
      <c r="D16" s="4" t="s">
        <v>1</v>
      </c>
      <c r="E16" s="4" t="s">
        <v>84</v>
      </c>
      <c r="F16" s="4" t="s">
        <v>202</v>
      </c>
      <c r="G16" s="12" t="s">
        <v>191</v>
      </c>
      <c r="H16" s="9">
        <v>7</v>
      </c>
      <c r="I16" s="4">
        <v>25</v>
      </c>
      <c r="J16" s="4">
        <v>15</v>
      </c>
      <c r="K16" s="4">
        <v>20</v>
      </c>
      <c r="L16" s="4">
        <v>20</v>
      </c>
      <c r="M16" s="31">
        <f t="shared" si="0"/>
        <v>87</v>
      </c>
      <c r="N16" s="37" t="str">
        <f t="shared" si="1"/>
        <v>2. награда</v>
      </c>
    </row>
    <row r="17" spans="1:14" ht="12.75">
      <c r="A17" s="5">
        <v>9</v>
      </c>
      <c r="B17" s="4" t="s">
        <v>130</v>
      </c>
      <c r="C17" s="4">
        <v>220190</v>
      </c>
      <c r="D17" s="4" t="s">
        <v>87</v>
      </c>
      <c r="E17" s="4" t="s">
        <v>88</v>
      </c>
      <c r="F17" s="4" t="s">
        <v>202</v>
      </c>
      <c r="G17" s="12" t="s">
        <v>191</v>
      </c>
      <c r="H17" s="9">
        <v>7</v>
      </c>
      <c r="I17" s="4">
        <v>25</v>
      </c>
      <c r="J17" s="4">
        <v>15</v>
      </c>
      <c r="K17" s="4">
        <v>20</v>
      </c>
      <c r="L17" s="4">
        <v>20</v>
      </c>
      <c r="M17" s="31">
        <f t="shared" si="0"/>
        <v>87</v>
      </c>
      <c r="N17" s="37" t="str">
        <f t="shared" si="1"/>
        <v>2. награда</v>
      </c>
    </row>
    <row r="18" spans="1:14" ht="12.75">
      <c r="A18" s="4">
        <v>10</v>
      </c>
      <c r="B18" s="4" t="s">
        <v>138</v>
      </c>
      <c r="C18" s="4" t="s">
        <v>330</v>
      </c>
      <c r="D18" s="4" t="s">
        <v>87</v>
      </c>
      <c r="E18" s="4" t="s">
        <v>88</v>
      </c>
      <c r="F18" s="4" t="s">
        <v>202</v>
      </c>
      <c r="G18" s="12" t="s">
        <v>191</v>
      </c>
      <c r="H18" s="9">
        <v>4</v>
      </c>
      <c r="I18" s="4">
        <v>25</v>
      </c>
      <c r="J18" s="4">
        <v>15</v>
      </c>
      <c r="K18" s="4">
        <v>20</v>
      </c>
      <c r="L18" s="4">
        <v>20</v>
      </c>
      <c r="M18" s="31">
        <f t="shared" si="0"/>
        <v>84</v>
      </c>
      <c r="N18" s="37" t="str">
        <f t="shared" si="1"/>
        <v>2. награда</v>
      </c>
    </row>
    <row r="19" spans="1:14" ht="12.75">
      <c r="A19" s="5">
        <v>11</v>
      </c>
      <c r="B19" s="4" t="s">
        <v>66</v>
      </c>
      <c r="C19" s="4" t="s">
        <v>321</v>
      </c>
      <c r="D19" s="4" t="s">
        <v>1</v>
      </c>
      <c r="E19" s="4" t="s">
        <v>65</v>
      </c>
      <c r="F19" s="4" t="s">
        <v>67</v>
      </c>
      <c r="G19" s="12" t="s">
        <v>191</v>
      </c>
      <c r="H19" s="9">
        <v>7</v>
      </c>
      <c r="I19" s="4">
        <v>22</v>
      </c>
      <c r="J19" s="4">
        <v>15</v>
      </c>
      <c r="K19" s="4">
        <v>20</v>
      </c>
      <c r="L19" s="4">
        <v>20</v>
      </c>
      <c r="M19" s="31">
        <f t="shared" si="0"/>
        <v>84</v>
      </c>
      <c r="N19" s="37" t="str">
        <f t="shared" si="1"/>
        <v>2. награда</v>
      </c>
    </row>
    <row r="20" spans="1:14" ht="12.75">
      <c r="A20" s="4">
        <v>12</v>
      </c>
      <c r="B20" s="4" t="s">
        <v>134</v>
      </c>
      <c r="C20" s="4">
        <v>20091990</v>
      </c>
      <c r="D20" s="4" t="s">
        <v>87</v>
      </c>
      <c r="E20" s="4" t="s">
        <v>88</v>
      </c>
      <c r="F20" s="4" t="s">
        <v>202</v>
      </c>
      <c r="G20" s="12" t="s">
        <v>191</v>
      </c>
      <c r="H20" s="9">
        <v>3</v>
      </c>
      <c r="I20" s="4">
        <v>25</v>
      </c>
      <c r="J20" s="4">
        <v>15</v>
      </c>
      <c r="K20" s="4">
        <v>20</v>
      </c>
      <c r="L20" s="4">
        <v>20</v>
      </c>
      <c r="M20" s="31">
        <f t="shared" si="0"/>
        <v>83</v>
      </c>
      <c r="N20" s="37" t="str">
        <f t="shared" si="1"/>
        <v>2. награда</v>
      </c>
    </row>
    <row r="21" spans="1:14" ht="12.75">
      <c r="A21" s="5">
        <v>13</v>
      </c>
      <c r="B21" s="4" t="s">
        <v>137</v>
      </c>
      <c r="C21" s="4" t="s">
        <v>319</v>
      </c>
      <c r="D21" s="4" t="s">
        <v>87</v>
      </c>
      <c r="E21" s="4" t="s">
        <v>88</v>
      </c>
      <c r="F21" s="4" t="s">
        <v>202</v>
      </c>
      <c r="G21" s="12" t="s">
        <v>191</v>
      </c>
      <c r="H21" s="9">
        <v>3</v>
      </c>
      <c r="I21" s="4">
        <v>25</v>
      </c>
      <c r="J21" s="4">
        <v>15</v>
      </c>
      <c r="K21" s="4">
        <v>20</v>
      </c>
      <c r="L21" s="4">
        <v>20</v>
      </c>
      <c r="M21" s="31">
        <f t="shared" si="0"/>
        <v>83</v>
      </c>
      <c r="N21" s="37" t="str">
        <f t="shared" si="1"/>
        <v>2. награда</v>
      </c>
    </row>
    <row r="22" spans="1:14" ht="12.75">
      <c r="A22" s="4">
        <v>14</v>
      </c>
      <c r="B22" s="4" t="s">
        <v>143</v>
      </c>
      <c r="C22" s="4">
        <v>110890</v>
      </c>
      <c r="D22" s="4" t="s">
        <v>87</v>
      </c>
      <c r="E22" s="4" t="s">
        <v>88</v>
      </c>
      <c r="F22" s="4" t="s">
        <v>203</v>
      </c>
      <c r="G22" s="12" t="s">
        <v>191</v>
      </c>
      <c r="H22" s="9">
        <v>2</v>
      </c>
      <c r="I22" s="4">
        <v>25</v>
      </c>
      <c r="J22" s="4">
        <v>15</v>
      </c>
      <c r="K22" s="4">
        <v>20</v>
      </c>
      <c r="L22" s="4">
        <v>20</v>
      </c>
      <c r="M22" s="31">
        <f t="shared" si="0"/>
        <v>82</v>
      </c>
      <c r="N22" s="37" t="str">
        <f t="shared" si="1"/>
        <v>2. награда</v>
      </c>
    </row>
    <row r="23" spans="1:14" ht="12.75">
      <c r="A23" s="5">
        <v>15</v>
      </c>
      <c r="B23" s="4" t="s">
        <v>144</v>
      </c>
      <c r="C23" s="4" t="s">
        <v>351</v>
      </c>
      <c r="D23" s="4" t="s">
        <v>87</v>
      </c>
      <c r="E23" s="4" t="s">
        <v>88</v>
      </c>
      <c r="F23" s="4" t="s">
        <v>202</v>
      </c>
      <c r="G23" s="12" t="s">
        <v>191</v>
      </c>
      <c r="H23" s="9">
        <v>3</v>
      </c>
      <c r="I23" s="4">
        <v>25</v>
      </c>
      <c r="J23" s="4">
        <v>15</v>
      </c>
      <c r="K23" s="4">
        <v>18</v>
      </c>
      <c r="L23" s="4">
        <v>20</v>
      </c>
      <c r="M23" s="31">
        <f t="shared" si="0"/>
        <v>81</v>
      </c>
      <c r="N23" s="37" t="str">
        <f t="shared" si="1"/>
        <v>2. награда</v>
      </c>
    </row>
    <row r="24" spans="1:14" ht="12.75">
      <c r="A24" s="4">
        <v>16</v>
      </c>
      <c r="B24" s="4" t="s">
        <v>30</v>
      </c>
      <c r="C24" s="4" t="s">
        <v>287</v>
      </c>
      <c r="D24" s="4" t="s">
        <v>1</v>
      </c>
      <c r="E24" s="4" t="s">
        <v>29</v>
      </c>
      <c r="F24" s="4" t="s">
        <v>231</v>
      </c>
      <c r="G24" s="12" t="s">
        <v>191</v>
      </c>
      <c r="H24" s="9">
        <v>0</v>
      </c>
      <c r="I24" s="4">
        <v>25</v>
      </c>
      <c r="J24" s="4">
        <v>15</v>
      </c>
      <c r="K24" s="4">
        <v>20</v>
      </c>
      <c r="L24" s="4">
        <v>20</v>
      </c>
      <c r="M24" s="31">
        <f t="shared" si="0"/>
        <v>80</v>
      </c>
      <c r="N24" s="37" t="str">
        <f t="shared" si="1"/>
        <v>2. награда</v>
      </c>
    </row>
    <row r="25" spans="1:14" ht="12.75">
      <c r="A25" s="5">
        <v>17</v>
      </c>
      <c r="B25" s="4" t="s">
        <v>31</v>
      </c>
      <c r="C25" s="4" t="s">
        <v>285</v>
      </c>
      <c r="D25" s="4" t="s">
        <v>1</v>
      </c>
      <c r="E25" s="4" t="s">
        <v>29</v>
      </c>
      <c r="F25" s="4" t="s">
        <v>231</v>
      </c>
      <c r="G25" s="12" t="s">
        <v>191</v>
      </c>
      <c r="H25" s="9">
        <v>0</v>
      </c>
      <c r="I25" s="4">
        <v>25</v>
      </c>
      <c r="J25" s="4">
        <v>15</v>
      </c>
      <c r="K25" s="4">
        <v>20</v>
      </c>
      <c r="L25" s="4">
        <v>20</v>
      </c>
      <c r="M25" s="31">
        <f t="shared" si="0"/>
        <v>80</v>
      </c>
      <c r="N25" s="37" t="str">
        <f t="shared" si="1"/>
        <v>2. награда</v>
      </c>
    </row>
    <row r="26" spans="1:14" ht="12.75">
      <c r="A26" s="4">
        <v>18</v>
      </c>
      <c r="B26" s="4" t="s">
        <v>135</v>
      </c>
      <c r="C26" s="4" t="s">
        <v>315</v>
      </c>
      <c r="D26" s="4" t="s">
        <v>87</v>
      </c>
      <c r="E26" s="4" t="s">
        <v>88</v>
      </c>
      <c r="F26" s="4" t="s">
        <v>207</v>
      </c>
      <c r="G26" s="12" t="s">
        <v>191</v>
      </c>
      <c r="H26" s="9">
        <v>0</v>
      </c>
      <c r="I26" s="4">
        <v>25</v>
      </c>
      <c r="J26" s="4">
        <v>15</v>
      </c>
      <c r="K26" s="4">
        <v>20</v>
      </c>
      <c r="L26" s="4">
        <v>20</v>
      </c>
      <c r="M26" s="31">
        <f t="shared" si="0"/>
        <v>80</v>
      </c>
      <c r="N26" s="37" t="str">
        <f t="shared" si="1"/>
        <v>2. награда</v>
      </c>
    </row>
    <row r="27" spans="1:14" ht="12.75">
      <c r="A27" s="5">
        <v>19</v>
      </c>
      <c r="B27" s="4" t="s">
        <v>139</v>
      </c>
      <c r="C27" s="4" t="s">
        <v>335</v>
      </c>
      <c r="D27" s="4" t="s">
        <v>87</v>
      </c>
      <c r="E27" s="4" t="s">
        <v>88</v>
      </c>
      <c r="F27" s="4" t="s">
        <v>202</v>
      </c>
      <c r="G27" s="12" t="s">
        <v>191</v>
      </c>
      <c r="H27" s="9">
        <v>0</v>
      </c>
      <c r="I27" s="4">
        <v>25</v>
      </c>
      <c r="J27" s="4">
        <v>15</v>
      </c>
      <c r="K27" s="4">
        <v>20</v>
      </c>
      <c r="L27" s="4">
        <v>20</v>
      </c>
      <c r="M27" s="31">
        <f t="shared" si="0"/>
        <v>80</v>
      </c>
      <c r="N27" s="37" t="str">
        <f t="shared" si="1"/>
        <v>2. награда</v>
      </c>
    </row>
    <row r="28" spans="1:14" ht="12.75">
      <c r="A28" s="4">
        <v>20</v>
      </c>
      <c r="B28" s="4" t="s">
        <v>147</v>
      </c>
      <c r="C28" s="4" t="s">
        <v>255</v>
      </c>
      <c r="D28" s="4" t="s">
        <v>87</v>
      </c>
      <c r="E28" s="4" t="s">
        <v>88</v>
      </c>
      <c r="F28" s="4" t="s">
        <v>203</v>
      </c>
      <c r="G28" s="12" t="s">
        <v>191</v>
      </c>
      <c r="H28" s="9">
        <v>0</v>
      </c>
      <c r="I28" s="4">
        <v>25</v>
      </c>
      <c r="J28" s="4">
        <v>15</v>
      </c>
      <c r="K28" s="4">
        <v>20</v>
      </c>
      <c r="L28" s="4">
        <v>20</v>
      </c>
      <c r="M28" s="31">
        <f t="shared" si="0"/>
        <v>80</v>
      </c>
      <c r="N28" s="37" t="str">
        <f t="shared" si="1"/>
        <v>2. награда</v>
      </c>
    </row>
    <row r="29" spans="1:14" ht="12.75">
      <c r="A29" s="5">
        <v>21</v>
      </c>
      <c r="B29" s="4" t="s">
        <v>136</v>
      </c>
      <c r="C29" s="4" t="s">
        <v>317</v>
      </c>
      <c r="D29" s="4" t="s">
        <v>87</v>
      </c>
      <c r="E29" s="4" t="s">
        <v>88</v>
      </c>
      <c r="F29" s="4" t="s">
        <v>202</v>
      </c>
      <c r="G29" s="12" t="s">
        <v>191</v>
      </c>
      <c r="H29" s="9">
        <v>0</v>
      </c>
      <c r="I29" s="4">
        <v>25</v>
      </c>
      <c r="J29" s="4">
        <v>15</v>
      </c>
      <c r="K29" s="4">
        <v>20</v>
      </c>
      <c r="L29" s="4">
        <v>20</v>
      </c>
      <c r="M29" s="31">
        <f t="shared" si="0"/>
        <v>80</v>
      </c>
      <c r="N29" s="37" t="str">
        <f t="shared" si="1"/>
        <v>2. награда</v>
      </c>
    </row>
    <row r="30" spans="1:14" ht="12.75">
      <c r="A30" s="4">
        <v>22</v>
      </c>
      <c r="B30" s="4" t="s">
        <v>50</v>
      </c>
      <c r="C30" s="4" t="s">
        <v>281</v>
      </c>
      <c r="D30" s="4" t="s">
        <v>1</v>
      </c>
      <c r="E30" s="4" t="s">
        <v>49</v>
      </c>
      <c r="F30" s="4" t="s">
        <v>51</v>
      </c>
      <c r="G30" s="12" t="s">
        <v>191</v>
      </c>
      <c r="H30" s="9">
        <v>0</v>
      </c>
      <c r="I30" s="4">
        <v>25</v>
      </c>
      <c r="J30" s="4">
        <v>15</v>
      </c>
      <c r="K30" s="4">
        <v>18</v>
      </c>
      <c r="L30" s="4">
        <v>20</v>
      </c>
      <c r="M30" s="31">
        <f t="shared" si="0"/>
        <v>78</v>
      </c>
      <c r="N30" s="37" t="str">
        <f t="shared" si="1"/>
        <v>2. награда</v>
      </c>
    </row>
    <row r="31" spans="1:14" ht="12.75">
      <c r="A31" s="5">
        <v>23</v>
      </c>
      <c r="B31" s="4" t="s">
        <v>52</v>
      </c>
      <c r="C31" s="4">
        <v>6325</v>
      </c>
      <c r="D31" s="4" t="s">
        <v>1</v>
      </c>
      <c r="E31" s="4" t="s">
        <v>49</v>
      </c>
      <c r="F31" s="4" t="s">
        <v>51</v>
      </c>
      <c r="G31" s="12" t="s">
        <v>191</v>
      </c>
      <c r="H31" s="9">
        <v>0</v>
      </c>
      <c r="I31" s="4">
        <v>23</v>
      </c>
      <c r="J31" s="4">
        <v>15</v>
      </c>
      <c r="K31" s="4">
        <v>20</v>
      </c>
      <c r="L31" s="4">
        <v>20</v>
      </c>
      <c r="M31" s="31">
        <f t="shared" si="0"/>
        <v>78</v>
      </c>
      <c r="N31" s="37" t="str">
        <f t="shared" si="1"/>
        <v>2. награда</v>
      </c>
    </row>
    <row r="32" spans="1:14" ht="12.75">
      <c r="A32" s="4">
        <v>24</v>
      </c>
      <c r="B32" s="4" t="s">
        <v>63</v>
      </c>
      <c r="C32" s="4" t="s">
        <v>323</v>
      </c>
      <c r="D32" s="4" t="s">
        <v>1</v>
      </c>
      <c r="E32" s="4" t="s">
        <v>61</v>
      </c>
      <c r="F32" s="4" t="s">
        <v>62</v>
      </c>
      <c r="G32" s="12" t="s">
        <v>191</v>
      </c>
      <c r="H32" s="9">
        <v>7</v>
      </c>
      <c r="I32" s="4">
        <v>25</v>
      </c>
      <c r="J32" s="4">
        <v>15</v>
      </c>
      <c r="K32" s="4">
        <v>10</v>
      </c>
      <c r="L32" s="4">
        <v>20</v>
      </c>
      <c r="M32" s="31">
        <f t="shared" si="0"/>
        <v>77</v>
      </c>
      <c r="N32" s="37" t="str">
        <f t="shared" si="1"/>
        <v>3. награда</v>
      </c>
    </row>
    <row r="33" spans="1:14" ht="12.75">
      <c r="A33" s="5">
        <v>25</v>
      </c>
      <c r="B33" s="4" t="s">
        <v>146</v>
      </c>
      <c r="C33" s="4" t="s">
        <v>250</v>
      </c>
      <c r="D33" s="4" t="s">
        <v>87</v>
      </c>
      <c r="E33" s="4" t="s">
        <v>88</v>
      </c>
      <c r="F33" s="4" t="s">
        <v>202</v>
      </c>
      <c r="G33" s="12" t="s">
        <v>191</v>
      </c>
      <c r="H33" s="9">
        <v>0</v>
      </c>
      <c r="I33" s="4">
        <v>25</v>
      </c>
      <c r="J33" s="4">
        <v>15</v>
      </c>
      <c r="K33" s="4">
        <v>16</v>
      </c>
      <c r="L33" s="4">
        <v>20</v>
      </c>
      <c r="M33" s="31">
        <f t="shared" si="0"/>
        <v>76</v>
      </c>
      <c r="N33" s="37" t="str">
        <f t="shared" si="1"/>
        <v>3. награда</v>
      </c>
    </row>
    <row r="34" spans="1:14" ht="12.75">
      <c r="A34" s="4">
        <v>26</v>
      </c>
      <c r="B34" s="4" t="s">
        <v>129</v>
      </c>
      <c r="C34" s="4" t="s">
        <v>284</v>
      </c>
      <c r="D34" s="4" t="s">
        <v>87</v>
      </c>
      <c r="E34" s="4" t="s">
        <v>88</v>
      </c>
      <c r="F34" s="4" t="s">
        <v>203</v>
      </c>
      <c r="G34" s="12" t="s">
        <v>191</v>
      </c>
      <c r="H34" s="9">
        <v>0</v>
      </c>
      <c r="I34" s="4">
        <v>20</v>
      </c>
      <c r="J34" s="4">
        <v>15</v>
      </c>
      <c r="K34" s="4">
        <v>20</v>
      </c>
      <c r="L34" s="4">
        <v>20</v>
      </c>
      <c r="M34" s="31">
        <f t="shared" si="0"/>
        <v>75</v>
      </c>
      <c r="N34" s="37" t="str">
        <f t="shared" si="1"/>
        <v>3. награда</v>
      </c>
    </row>
    <row r="35" spans="1:14" ht="12.75">
      <c r="A35" s="5">
        <v>27</v>
      </c>
      <c r="B35" s="4" t="s">
        <v>3</v>
      </c>
      <c r="C35" s="4" t="s">
        <v>267</v>
      </c>
      <c r="D35" s="4" t="s">
        <v>1</v>
      </c>
      <c r="E35" s="4" t="s">
        <v>0</v>
      </c>
      <c r="F35" s="4" t="s">
        <v>2</v>
      </c>
      <c r="G35" s="12" t="s">
        <v>191</v>
      </c>
      <c r="H35" s="9">
        <v>20</v>
      </c>
      <c r="I35" s="4">
        <v>25</v>
      </c>
      <c r="J35" s="4">
        <v>5</v>
      </c>
      <c r="K35" s="4">
        <v>4</v>
      </c>
      <c r="L35" s="4">
        <v>20</v>
      </c>
      <c r="M35" s="31">
        <f t="shared" si="0"/>
        <v>74</v>
      </c>
      <c r="N35" s="37" t="str">
        <f t="shared" si="1"/>
        <v>3. награда</v>
      </c>
    </row>
    <row r="36" spans="1:14" ht="12.75">
      <c r="A36" s="4">
        <v>28</v>
      </c>
      <c r="B36" s="4" t="s">
        <v>150</v>
      </c>
      <c r="C36" s="4" t="s">
        <v>275</v>
      </c>
      <c r="D36" s="4" t="s">
        <v>87</v>
      </c>
      <c r="E36" s="4" t="s">
        <v>88</v>
      </c>
      <c r="F36" s="4" t="s">
        <v>207</v>
      </c>
      <c r="G36" s="12" t="s">
        <v>191</v>
      </c>
      <c r="H36" s="9">
        <v>0</v>
      </c>
      <c r="I36" s="4">
        <v>18</v>
      </c>
      <c r="J36" s="4">
        <v>15</v>
      </c>
      <c r="K36" s="4">
        <v>20</v>
      </c>
      <c r="L36" s="4">
        <v>20</v>
      </c>
      <c r="M36" s="31">
        <f t="shared" si="0"/>
        <v>73</v>
      </c>
      <c r="N36" s="37" t="str">
        <f t="shared" si="1"/>
        <v>3. награда</v>
      </c>
    </row>
    <row r="37" spans="1:14" ht="12.75">
      <c r="A37" s="5">
        <v>29</v>
      </c>
      <c r="B37" s="4" t="s">
        <v>219</v>
      </c>
      <c r="C37" s="4" t="s">
        <v>270</v>
      </c>
      <c r="D37" s="4" t="s">
        <v>87</v>
      </c>
      <c r="E37" s="4" t="s">
        <v>88</v>
      </c>
      <c r="F37" s="4" t="s">
        <v>203</v>
      </c>
      <c r="G37" s="12" t="s">
        <v>191</v>
      </c>
      <c r="H37" s="9">
        <v>7</v>
      </c>
      <c r="I37" s="4">
        <v>23</v>
      </c>
      <c r="J37" s="4">
        <v>15</v>
      </c>
      <c r="K37" s="4">
        <v>8</v>
      </c>
      <c r="L37" s="4">
        <v>20</v>
      </c>
      <c r="M37" s="31">
        <f t="shared" si="0"/>
        <v>73</v>
      </c>
      <c r="N37" s="37" t="str">
        <f t="shared" si="1"/>
        <v>3. награда</v>
      </c>
    </row>
    <row r="38" spans="1:14" ht="12.75">
      <c r="A38" s="4">
        <v>30</v>
      </c>
      <c r="B38" s="4" t="s">
        <v>132</v>
      </c>
      <c r="C38" s="4">
        <v>201291</v>
      </c>
      <c r="D38" s="4" t="s">
        <v>87</v>
      </c>
      <c r="E38" s="4" t="s">
        <v>88</v>
      </c>
      <c r="F38" s="4" t="s">
        <v>207</v>
      </c>
      <c r="G38" s="12" t="s">
        <v>191</v>
      </c>
      <c r="H38" s="9">
        <v>0</v>
      </c>
      <c r="I38" s="4">
        <v>18</v>
      </c>
      <c r="J38" s="4">
        <v>15</v>
      </c>
      <c r="K38" s="4">
        <v>20</v>
      </c>
      <c r="L38" s="4">
        <v>20</v>
      </c>
      <c r="M38" s="31">
        <f t="shared" si="0"/>
        <v>73</v>
      </c>
      <c r="N38" s="37" t="str">
        <f t="shared" si="1"/>
        <v>3. награда</v>
      </c>
    </row>
    <row r="39" spans="1:14" ht="12.75">
      <c r="A39" s="5">
        <v>31</v>
      </c>
      <c r="B39" s="4" t="s">
        <v>151</v>
      </c>
      <c r="C39" s="4" t="s">
        <v>273</v>
      </c>
      <c r="D39" s="4" t="s">
        <v>87</v>
      </c>
      <c r="E39" s="4" t="s">
        <v>88</v>
      </c>
      <c r="F39" s="4" t="s">
        <v>202</v>
      </c>
      <c r="G39" s="12" t="s">
        <v>191</v>
      </c>
      <c r="H39" s="9">
        <v>0</v>
      </c>
      <c r="I39" s="4">
        <v>16</v>
      </c>
      <c r="J39" s="4">
        <v>15</v>
      </c>
      <c r="K39" s="4">
        <v>20</v>
      </c>
      <c r="L39" s="4">
        <v>20</v>
      </c>
      <c r="M39" s="31">
        <f t="shared" si="0"/>
        <v>71</v>
      </c>
      <c r="N39" s="37" t="str">
        <f t="shared" si="1"/>
        <v>3. награда</v>
      </c>
    </row>
    <row r="40" spans="1:14" ht="12.75">
      <c r="A40" s="4">
        <v>32</v>
      </c>
      <c r="B40" s="4" t="s">
        <v>32</v>
      </c>
      <c r="C40" s="4" t="s">
        <v>271</v>
      </c>
      <c r="D40" s="4" t="s">
        <v>1</v>
      </c>
      <c r="E40" s="4" t="s">
        <v>29</v>
      </c>
      <c r="F40" s="4" t="s">
        <v>231</v>
      </c>
      <c r="G40" s="12" t="s">
        <v>191</v>
      </c>
      <c r="H40" s="9">
        <v>0</v>
      </c>
      <c r="I40" s="4">
        <v>15</v>
      </c>
      <c r="J40" s="4">
        <v>15</v>
      </c>
      <c r="K40" s="4">
        <v>18</v>
      </c>
      <c r="L40" s="4">
        <v>20</v>
      </c>
      <c r="M40" s="31">
        <f t="shared" si="0"/>
        <v>68</v>
      </c>
      <c r="N40" s="37" t="str">
        <f t="shared" si="1"/>
        <v>3. награда</v>
      </c>
    </row>
    <row r="41" spans="1:14" ht="12.75">
      <c r="A41" s="5">
        <v>33</v>
      </c>
      <c r="B41" s="4" t="s">
        <v>53</v>
      </c>
      <c r="C41" s="4" t="s">
        <v>313</v>
      </c>
      <c r="D41" s="4" t="s">
        <v>1</v>
      </c>
      <c r="E41" s="4" t="s">
        <v>49</v>
      </c>
      <c r="F41" s="4" t="s">
        <v>51</v>
      </c>
      <c r="G41" s="12" t="s">
        <v>191</v>
      </c>
      <c r="H41" s="9">
        <v>0</v>
      </c>
      <c r="I41" s="4">
        <v>13</v>
      </c>
      <c r="J41" s="4">
        <v>15</v>
      </c>
      <c r="K41" s="4">
        <v>20</v>
      </c>
      <c r="L41" s="4">
        <v>20</v>
      </c>
      <c r="M41" s="31">
        <f aca="true" t="shared" si="2" ref="M41:M72">SUM(H41:L41)</f>
        <v>68</v>
      </c>
      <c r="N41" s="37" t="str">
        <f aca="true" t="shared" si="3" ref="N41:N72">IF(M41&gt;=90,"1. награда",IF(M41&gt;=78,"2. награда",IF(M41&gt;=65,"3. награда",IF(M41&gt;=50,"Похвала",""))))</f>
        <v>3. награда</v>
      </c>
    </row>
    <row r="42" spans="1:14" ht="12.75">
      <c r="A42" s="4">
        <v>34</v>
      </c>
      <c r="B42" s="4" t="s">
        <v>54</v>
      </c>
      <c r="C42" s="4" t="s">
        <v>311</v>
      </c>
      <c r="D42" s="4" t="s">
        <v>1</v>
      </c>
      <c r="E42" s="4" t="s">
        <v>49</v>
      </c>
      <c r="F42" s="4" t="s">
        <v>51</v>
      </c>
      <c r="G42" s="12" t="s">
        <v>191</v>
      </c>
      <c r="H42" s="9">
        <v>0</v>
      </c>
      <c r="I42" s="4">
        <v>10</v>
      </c>
      <c r="J42" s="4">
        <v>15</v>
      </c>
      <c r="K42" s="4">
        <v>18</v>
      </c>
      <c r="L42" s="4">
        <v>20</v>
      </c>
      <c r="M42" s="31">
        <f t="shared" si="2"/>
        <v>63</v>
      </c>
      <c r="N42" s="37" t="str">
        <f t="shared" si="3"/>
        <v>Похвала</v>
      </c>
    </row>
    <row r="43" spans="1:14" ht="12.75">
      <c r="A43" s="5">
        <v>35</v>
      </c>
      <c r="B43" s="4" t="s">
        <v>142</v>
      </c>
      <c r="C43" s="29" t="s">
        <v>346</v>
      </c>
      <c r="D43" s="4" t="s">
        <v>87</v>
      </c>
      <c r="E43" s="4" t="s">
        <v>88</v>
      </c>
      <c r="F43" s="4" t="s">
        <v>203</v>
      </c>
      <c r="G43" s="12" t="s">
        <v>191</v>
      </c>
      <c r="H43" s="9">
        <v>2</v>
      </c>
      <c r="I43" s="4">
        <v>8</v>
      </c>
      <c r="J43" s="4">
        <v>10</v>
      </c>
      <c r="K43" s="4">
        <v>20</v>
      </c>
      <c r="L43" s="4">
        <v>20</v>
      </c>
      <c r="M43" s="31">
        <f t="shared" si="2"/>
        <v>60</v>
      </c>
      <c r="N43" s="37" t="str">
        <f t="shared" si="3"/>
        <v>Похвала</v>
      </c>
    </row>
    <row r="44" spans="1:14" ht="12.75">
      <c r="A44" s="4">
        <v>36</v>
      </c>
      <c r="B44" s="4" t="s">
        <v>149</v>
      </c>
      <c r="C44" s="4" t="s">
        <v>266</v>
      </c>
      <c r="D44" s="4" t="s">
        <v>87</v>
      </c>
      <c r="E44" s="4" t="s">
        <v>88</v>
      </c>
      <c r="F44" s="4" t="s">
        <v>207</v>
      </c>
      <c r="G44" s="12" t="s">
        <v>191</v>
      </c>
      <c r="H44" s="9">
        <v>0</v>
      </c>
      <c r="I44" s="4">
        <v>25</v>
      </c>
      <c r="J44" s="4">
        <v>15</v>
      </c>
      <c r="K44" s="4">
        <v>0</v>
      </c>
      <c r="L44" s="4">
        <v>20</v>
      </c>
      <c r="M44" s="31">
        <f t="shared" si="2"/>
        <v>60</v>
      </c>
      <c r="N44" s="37" t="str">
        <f t="shared" si="3"/>
        <v>Похвала</v>
      </c>
    </row>
    <row r="45" spans="1:14" ht="12.75">
      <c r="A45" s="5">
        <v>37</v>
      </c>
      <c r="B45" s="4" t="s">
        <v>19</v>
      </c>
      <c r="C45" s="4" t="s">
        <v>296</v>
      </c>
      <c r="D45" s="4" t="s">
        <v>1</v>
      </c>
      <c r="E45" s="4" t="s">
        <v>16</v>
      </c>
      <c r="F45" s="4" t="s">
        <v>176</v>
      </c>
      <c r="G45" s="12" t="s">
        <v>191</v>
      </c>
      <c r="H45" s="9">
        <v>0</v>
      </c>
      <c r="I45" s="4">
        <v>18</v>
      </c>
      <c r="J45" s="4">
        <v>0</v>
      </c>
      <c r="K45" s="4">
        <v>20</v>
      </c>
      <c r="L45" s="4">
        <v>20</v>
      </c>
      <c r="M45" s="31">
        <f t="shared" si="2"/>
        <v>58</v>
      </c>
      <c r="N45" s="37" t="str">
        <f t="shared" si="3"/>
        <v>Похвала</v>
      </c>
    </row>
    <row r="46" spans="1:14" ht="12.75">
      <c r="A46" s="4">
        <v>38</v>
      </c>
      <c r="B46" s="4" t="s">
        <v>45</v>
      </c>
      <c r="C46" s="4" t="s">
        <v>276</v>
      </c>
      <c r="D46" s="4" t="s">
        <v>1</v>
      </c>
      <c r="E46" s="4" t="s">
        <v>39</v>
      </c>
      <c r="F46" s="4" t="s">
        <v>230</v>
      </c>
      <c r="G46" s="12" t="s">
        <v>191</v>
      </c>
      <c r="H46" s="9">
        <v>0</v>
      </c>
      <c r="I46" s="4">
        <v>18</v>
      </c>
      <c r="J46" s="4">
        <v>5</v>
      </c>
      <c r="K46" s="4">
        <v>20</v>
      </c>
      <c r="L46" s="4">
        <v>14</v>
      </c>
      <c r="M46" s="31">
        <f t="shared" si="2"/>
        <v>57</v>
      </c>
      <c r="N46" s="37" t="str">
        <f t="shared" si="3"/>
        <v>Похвала</v>
      </c>
    </row>
    <row r="47" spans="1:14" ht="12.75">
      <c r="A47" s="5">
        <v>39</v>
      </c>
      <c r="B47" s="4" t="s">
        <v>64</v>
      </c>
      <c r="C47" s="4" t="s">
        <v>325</v>
      </c>
      <c r="D47" s="4" t="s">
        <v>1</v>
      </c>
      <c r="E47" s="4" t="s">
        <v>61</v>
      </c>
      <c r="F47" s="4" t="s">
        <v>62</v>
      </c>
      <c r="G47" s="12" t="s">
        <v>191</v>
      </c>
      <c r="H47" s="9">
        <v>7</v>
      </c>
      <c r="I47" s="4">
        <v>15</v>
      </c>
      <c r="J47" s="4">
        <v>5</v>
      </c>
      <c r="K47" s="4">
        <v>6</v>
      </c>
      <c r="L47" s="4">
        <v>20</v>
      </c>
      <c r="M47" s="31">
        <f t="shared" si="2"/>
        <v>53</v>
      </c>
      <c r="N47" s="37" t="str">
        <f t="shared" si="3"/>
        <v>Похвала</v>
      </c>
    </row>
    <row r="48" spans="1:14" ht="12.75">
      <c r="A48" s="4">
        <v>40</v>
      </c>
      <c r="B48" s="4" t="s">
        <v>18</v>
      </c>
      <c r="C48" s="4" t="s">
        <v>299</v>
      </c>
      <c r="D48" s="4" t="s">
        <v>1</v>
      </c>
      <c r="E48" s="4" t="s">
        <v>16</v>
      </c>
      <c r="F48" s="4" t="s">
        <v>176</v>
      </c>
      <c r="G48" s="12" t="s">
        <v>191</v>
      </c>
      <c r="H48" s="9">
        <v>0</v>
      </c>
      <c r="I48" s="4">
        <v>20</v>
      </c>
      <c r="J48" s="4">
        <v>0</v>
      </c>
      <c r="K48" s="4">
        <v>20</v>
      </c>
      <c r="L48" s="4">
        <v>10</v>
      </c>
      <c r="M48" s="31">
        <f t="shared" si="2"/>
        <v>50</v>
      </c>
      <c r="N48" s="37" t="str">
        <f t="shared" si="3"/>
        <v>Похвала</v>
      </c>
    </row>
    <row r="49" spans="1:14" ht="12.75">
      <c r="A49" s="5">
        <v>41</v>
      </c>
      <c r="B49" s="4" t="s">
        <v>148</v>
      </c>
      <c r="C49" s="4" t="s">
        <v>256</v>
      </c>
      <c r="D49" s="4" t="s">
        <v>87</v>
      </c>
      <c r="E49" s="4" t="s">
        <v>88</v>
      </c>
      <c r="F49" s="4" t="s">
        <v>207</v>
      </c>
      <c r="G49" s="12" t="s">
        <v>191</v>
      </c>
      <c r="H49" s="9">
        <v>12</v>
      </c>
      <c r="I49" s="4">
        <v>13</v>
      </c>
      <c r="J49" s="4">
        <v>2</v>
      </c>
      <c r="K49" s="4">
        <v>0</v>
      </c>
      <c r="L49" s="4">
        <v>20</v>
      </c>
      <c r="M49" s="31">
        <f t="shared" si="2"/>
        <v>47</v>
      </c>
      <c r="N49" s="37">
        <f t="shared" si="3"/>
      </c>
    </row>
    <row r="50" spans="1:14" ht="12.75">
      <c r="A50" s="4">
        <v>42</v>
      </c>
      <c r="B50" s="4" t="s">
        <v>17</v>
      </c>
      <c r="C50" s="4" t="s">
        <v>301</v>
      </c>
      <c r="D50" s="4" t="s">
        <v>1</v>
      </c>
      <c r="E50" s="4" t="s">
        <v>16</v>
      </c>
      <c r="F50" s="4" t="s">
        <v>176</v>
      </c>
      <c r="G50" s="12" t="s">
        <v>191</v>
      </c>
      <c r="H50" s="9">
        <v>0</v>
      </c>
      <c r="I50" s="4">
        <v>0</v>
      </c>
      <c r="J50" s="4">
        <v>1</v>
      </c>
      <c r="K50" s="4">
        <v>20</v>
      </c>
      <c r="L50" s="4">
        <v>20</v>
      </c>
      <c r="M50" s="31">
        <f t="shared" si="2"/>
        <v>41</v>
      </c>
      <c r="N50" s="37">
        <f t="shared" si="3"/>
      </c>
    </row>
    <row r="51" spans="1:14" ht="12.75">
      <c r="A51" s="5">
        <v>43</v>
      </c>
      <c r="B51" s="4" t="s">
        <v>42</v>
      </c>
      <c r="C51" s="4" t="s">
        <v>304</v>
      </c>
      <c r="D51" s="4" t="s">
        <v>1</v>
      </c>
      <c r="E51" s="4" t="s">
        <v>39</v>
      </c>
      <c r="F51" s="4" t="s">
        <v>41</v>
      </c>
      <c r="G51" s="12" t="s">
        <v>191</v>
      </c>
      <c r="H51" s="9">
        <v>0</v>
      </c>
      <c r="I51" s="4">
        <v>20</v>
      </c>
      <c r="J51" s="4">
        <v>0</v>
      </c>
      <c r="K51" s="4">
        <v>0</v>
      </c>
      <c r="L51" s="4">
        <v>20</v>
      </c>
      <c r="M51" s="31">
        <f t="shared" si="2"/>
        <v>40</v>
      </c>
      <c r="N51" s="37">
        <f t="shared" si="3"/>
      </c>
    </row>
    <row r="52" spans="1:14" ht="12.75">
      <c r="A52" s="4">
        <v>44</v>
      </c>
      <c r="B52" s="4" t="s">
        <v>73</v>
      </c>
      <c r="C52" s="4" t="s">
        <v>343</v>
      </c>
      <c r="D52" s="4" t="s">
        <v>1</v>
      </c>
      <c r="E52" s="4" t="s">
        <v>65</v>
      </c>
      <c r="F52" s="4" t="s">
        <v>69</v>
      </c>
      <c r="G52" s="12" t="s">
        <v>191</v>
      </c>
      <c r="H52" s="9">
        <v>7</v>
      </c>
      <c r="I52" s="4">
        <v>8</v>
      </c>
      <c r="J52" s="4">
        <v>0</v>
      </c>
      <c r="K52" s="4">
        <v>2</v>
      </c>
      <c r="L52" s="4">
        <v>20</v>
      </c>
      <c r="M52" s="31">
        <f t="shared" si="2"/>
        <v>37</v>
      </c>
      <c r="N52" s="37">
        <f t="shared" si="3"/>
      </c>
    </row>
    <row r="53" spans="1:14" ht="12.75">
      <c r="A53" s="5">
        <v>45</v>
      </c>
      <c r="B53" s="4" t="s">
        <v>76</v>
      </c>
      <c r="C53" s="4" t="s">
        <v>337</v>
      </c>
      <c r="D53" s="4" t="s">
        <v>1</v>
      </c>
      <c r="E53" s="4" t="s">
        <v>65</v>
      </c>
      <c r="F53" s="4" t="s">
        <v>69</v>
      </c>
      <c r="G53" s="12" t="s">
        <v>191</v>
      </c>
      <c r="H53" s="9">
        <v>0</v>
      </c>
      <c r="I53" s="4">
        <v>13</v>
      </c>
      <c r="J53" s="4">
        <v>0</v>
      </c>
      <c r="K53" s="4">
        <v>2</v>
      </c>
      <c r="L53" s="4">
        <v>20</v>
      </c>
      <c r="M53" s="31">
        <f t="shared" si="2"/>
        <v>35</v>
      </c>
      <c r="N53" s="37">
        <f t="shared" si="3"/>
      </c>
    </row>
    <row r="54" spans="1:14" ht="12.75">
      <c r="A54" s="4">
        <v>46</v>
      </c>
      <c r="B54" s="4" t="s">
        <v>196</v>
      </c>
      <c r="C54" s="4" t="s">
        <v>259</v>
      </c>
      <c r="D54" s="4" t="s">
        <v>1</v>
      </c>
      <c r="E54" s="4" t="s">
        <v>214</v>
      </c>
      <c r="F54" s="4"/>
      <c r="G54" s="12" t="s">
        <v>195</v>
      </c>
      <c r="H54" s="9">
        <v>0</v>
      </c>
      <c r="I54" s="4">
        <v>8</v>
      </c>
      <c r="J54" s="4">
        <v>0</v>
      </c>
      <c r="K54" s="4">
        <v>20</v>
      </c>
      <c r="L54" s="4">
        <v>7</v>
      </c>
      <c r="M54" s="31">
        <f t="shared" si="2"/>
        <v>35</v>
      </c>
      <c r="N54" s="37">
        <f t="shared" si="3"/>
      </c>
    </row>
    <row r="55" spans="1:14" ht="12.75">
      <c r="A55" s="5">
        <v>47</v>
      </c>
      <c r="B55" s="4" t="s">
        <v>8</v>
      </c>
      <c r="C55" s="4" t="s">
        <v>356</v>
      </c>
      <c r="D55" s="4" t="s">
        <v>1</v>
      </c>
      <c r="E55" s="4" t="s">
        <v>9</v>
      </c>
      <c r="F55" s="4" t="s">
        <v>229</v>
      </c>
      <c r="G55" s="12" t="s">
        <v>191</v>
      </c>
      <c r="H55" s="9">
        <v>0</v>
      </c>
      <c r="I55" s="4">
        <v>15</v>
      </c>
      <c r="J55" s="4">
        <v>15</v>
      </c>
      <c r="K55" s="4">
        <v>2</v>
      </c>
      <c r="L55" s="4">
        <v>0</v>
      </c>
      <c r="M55" s="31">
        <f t="shared" si="2"/>
        <v>32</v>
      </c>
      <c r="N55" s="37">
        <f t="shared" si="3"/>
      </c>
    </row>
    <row r="56" spans="1:14" ht="12.75">
      <c r="A56" s="4">
        <v>48</v>
      </c>
      <c r="B56" s="4" t="s">
        <v>20</v>
      </c>
      <c r="C56" s="4" t="s">
        <v>263</v>
      </c>
      <c r="D56" s="4" t="s">
        <v>1</v>
      </c>
      <c r="E56" s="4" t="s">
        <v>16</v>
      </c>
      <c r="F56" s="4" t="s">
        <v>176</v>
      </c>
      <c r="G56" s="12" t="s">
        <v>191</v>
      </c>
      <c r="H56" s="9">
        <v>0</v>
      </c>
      <c r="I56" s="4">
        <v>23</v>
      </c>
      <c r="J56" s="4">
        <v>1</v>
      </c>
      <c r="K56" s="4">
        <v>2</v>
      </c>
      <c r="L56" s="4">
        <v>4</v>
      </c>
      <c r="M56" s="31">
        <f t="shared" si="2"/>
        <v>30</v>
      </c>
      <c r="N56" s="37">
        <f t="shared" si="3"/>
      </c>
    </row>
    <row r="57" spans="1:14" ht="12.75">
      <c r="A57" s="5">
        <v>49</v>
      </c>
      <c r="B57" s="4" t="s">
        <v>218</v>
      </c>
      <c r="C57" s="4">
        <v>210290</v>
      </c>
      <c r="D57" s="4" t="s">
        <v>87</v>
      </c>
      <c r="E57" s="4" t="s">
        <v>88</v>
      </c>
      <c r="F57" s="4" t="s">
        <v>207</v>
      </c>
      <c r="G57" s="12" t="s">
        <v>191</v>
      </c>
      <c r="H57" s="9">
        <v>0</v>
      </c>
      <c r="I57" s="4">
        <v>5</v>
      </c>
      <c r="J57" s="4">
        <v>5</v>
      </c>
      <c r="K57" s="4">
        <v>20</v>
      </c>
      <c r="L57" s="4">
        <v>0</v>
      </c>
      <c r="M57" s="31">
        <f t="shared" si="2"/>
        <v>30</v>
      </c>
      <c r="N57" s="37">
        <f t="shared" si="3"/>
      </c>
    </row>
    <row r="58" spans="1:14" ht="12.75">
      <c r="A58" s="4">
        <v>50</v>
      </c>
      <c r="B58" s="4" t="s">
        <v>43</v>
      </c>
      <c r="C58" s="4" t="s">
        <v>278</v>
      </c>
      <c r="D58" s="4" t="s">
        <v>1</v>
      </c>
      <c r="E58" s="4" t="s">
        <v>39</v>
      </c>
      <c r="F58" s="4" t="s">
        <v>230</v>
      </c>
      <c r="G58" s="12" t="s">
        <v>191</v>
      </c>
      <c r="H58" s="9">
        <v>0</v>
      </c>
      <c r="I58" s="4">
        <v>13</v>
      </c>
      <c r="J58" s="4">
        <v>1</v>
      </c>
      <c r="K58" s="4">
        <v>2</v>
      </c>
      <c r="L58" s="4">
        <v>10</v>
      </c>
      <c r="M58" s="31">
        <f t="shared" si="2"/>
        <v>26</v>
      </c>
      <c r="N58" s="37">
        <f t="shared" si="3"/>
      </c>
    </row>
    <row r="59" spans="1:14" ht="12.75">
      <c r="A59" s="5">
        <v>51</v>
      </c>
      <c r="B59" s="4" t="s">
        <v>198</v>
      </c>
      <c r="C59" s="4" t="s">
        <v>355</v>
      </c>
      <c r="D59" s="4" t="s">
        <v>1</v>
      </c>
      <c r="E59" s="4" t="s">
        <v>199</v>
      </c>
      <c r="F59" s="4" t="s">
        <v>212</v>
      </c>
      <c r="G59" s="12" t="s">
        <v>197</v>
      </c>
      <c r="H59" s="9">
        <v>0</v>
      </c>
      <c r="I59" s="4">
        <v>5</v>
      </c>
      <c r="J59" s="4">
        <v>0</v>
      </c>
      <c r="K59" s="4">
        <v>0</v>
      </c>
      <c r="L59" s="4">
        <v>20</v>
      </c>
      <c r="M59" s="31">
        <f t="shared" si="2"/>
        <v>25</v>
      </c>
      <c r="N59" s="37">
        <f t="shared" si="3"/>
      </c>
    </row>
    <row r="60" spans="1:14" ht="12.75">
      <c r="A60" s="4">
        <v>52</v>
      </c>
      <c r="B60" s="4" t="s">
        <v>11</v>
      </c>
      <c r="C60" s="4">
        <v>3110990</v>
      </c>
      <c r="D60" s="4" t="s">
        <v>1</v>
      </c>
      <c r="E60" s="4" t="s">
        <v>9</v>
      </c>
      <c r="F60" s="4" t="s">
        <v>229</v>
      </c>
      <c r="G60" s="12" t="s">
        <v>191</v>
      </c>
      <c r="H60" s="9">
        <v>0</v>
      </c>
      <c r="I60" s="4">
        <v>3</v>
      </c>
      <c r="J60" s="4">
        <v>0</v>
      </c>
      <c r="K60" s="4">
        <v>0</v>
      </c>
      <c r="L60" s="4">
        <v>20</v>
      </c>
      <c r="M60" s="31">
        <f t="shared" si="2"/>
        <v>23</v>
      </c>
      <c r="N60" s="37">
        <f t="shared" si="3"/>
      </c>
    </row>
    <row r="61" spans="1:14" ht="12.75">
      <c r="A61" s="5">
        <v>53</v>
      </c>
      <c r="B61" s="4" t="s">
        <v>40</v>
      </c>
      <c r="C61" s="4" t="s">
        <v>303</v>
      </c>
      <c r="D61" s="4" t="s">
        <v>1</v>
      </c>
      <c r="E61" s="4" t="s">
        <v>39</v>
      </c>
      <c r="F61" s="4" t="s">
        <v>41</v>
      </c>
      <c r="G61" s="12" t="s">
        <v>191</v>
      </c>
      <c r="H61" s="9">
        <v>0</v>
      </c>
      <c r="I61" s="4">
        <v>3</v>
      </c>
      <c r="J61" s="4">
        <v>0</v>
      </c>
      <c r="K61" s="4">
        <v>0</v>
      </c>
      <c r="L61" s="4">
        <v>20</v>
      </c>
      <c r="M61" s="31">
        <f t="shared" si="2"/>
        <v>23</v>
      </c>
      <c r="N61" s="37">
        <f t="shared" si="3"/>
      </c>
    </row>
    <row r="62" spans="1:14" ht="12.75">
      <c r="A62" s="4">
        <v>54</v>
      </c>
      <c r="B62" s="4" t="s">
        <v>74</v>
      </c>
      <c r="C62" s="4" t="s">
        <v>341</v>
      </c>
      <c r="D62" s="4" t="s">
        <v>1</v>
      </c>
      <c r="E62" s="4" t="s">
        <v>65</v>
      </c>
      <c r="F62" s="4" t="s">
        <v>69</v>
      </c>
      <c r="G62" s="12" t="s">
        <v>191</v>
      </c>
      <c r="H62" s="9">
        <v>3</v>
      </c>
      <c r="I62" s="4">
        <v>0</v>
      </c>
      <c r="J62" s="4">
        <v>0</v>
      </c>
      <c r="K62" s="4">
        <v>0</v>
      </c>
      <c r="L62" s="4">
        <v>20</v>
      </c>
      <c r="M62" s="31">
        <f t="shared" si="2"/>
        <v>23</v>
      </c>
      <c r="N62" s="37">
        <f t="shared" si="3"/>
      </c>
    </row>
    <row r="63" spans="1:14" ht="12.75">
      <c r="A63" s="5">
        <v>55</v>
      </c>
      <c r="B63" s="4" t="s">
        <v>201</v>
      </c>
      <c r="C63" s="4">
        <v>2907</v>
      </c>
      <c r="D63" s="4" t="s">
        <v>1</v>
      </c>
      <c r="E63" s="4" t="s">
        <v>199</v>
      </c>
      <c r="F63" s="4" t="s">
        <v>212</v>
      </c>
      <c r="G63" s="12" t="s">
        <v>197</v>
      </c>
      <c r="H63" s="9">
        <v>0</v>
      </c>
      <c r="I63" s="4">
        <v>10</v>
      </c>
      <c r="J63" s="4">
        <v>0</v>
      </c>
      <c r="K63" s="4">
        <v>2</v>
      </c>
      <c r="L63" s="4">
        <v>11</v>
      </c>
      <c r="M63" s="31">
        <f t="shared" si="2"/>
        <v>23</v>
      </c>
      <c r="N63" s="37">
        <f t="shared" si="3"/>
      </c>
    </row>
    <row r="64" spans="1:14" ht="12.75">
      <c r="A64" s="4">
        <v>56</v>
      </c>
      <c r="B64" s="4" t="s">
        <v>228</v>
      </c>
      <c r="C64" s="4" t="s">
        <v>295</v>
      </c>
      <c r="D64" s="4" t="s">
        <v>1</v>
      </c>
      <c r="E64" s="4" t="s">
        <v>23</v>
      </c>
      <c r="F64" s="4" t="s">
        <v>24</v>
      </c>
      <c r="G64" s="12" t="s">
        <v>191</v>
      </c>
      <c r="H64" s="9">
        <v>0</v>
      </c>
      <c r="I64" s="4">
        <v>8</v>
      </c>
      <c r="J64" s="4">
        <v>0</v>
      </c>
      <c r="K64" s="4">
        <v>4</v>
      </c>
      <c r="L64" s="4">
        <v>4</v>
      </c>
      <c r="M64" s="31">
        <f t="shared" si="2"/>
        <v>16</v>
      </c>
      <c r="N64" s="37">
        <f t="shared" si="3"/>
      </c>
    </row>
    <row r="65" spans="1:14" ht="12.75">
      <c r="A65" s="5">
        <v>57</v>
      </c>
      <c r="B65" s="4" t="s">
        <v>80</v>
      </c>
      <c r="C65" s="4">
        <v>174395628</v>
      </c>
      <c r="D65" s="4" t="s">
        <v>1</v>
      </c>
      <c r="E65" s="4" t="s">
        <v>65</v>
      </c>
      <c r="F65" s="4" t="s">
        <v>69</v>
      </c>
      <c r="G65" s="12" t="s">
        <v>191</v>
      </c>
      <c r="H65" s="9">
        <v>0</v>
      </c>
      <c r="I65" s="4">
        <v>5</v>
      </c>
      <c r="J65" s="4">
        <v>5</v>
      </c>
      <c r="K65" s="4">
        <v>2</v>
      </c>
      <c r="L65" s="4">
        <v>4</v>
      </c>
      <c r="M65" s="31">
        <f t="shared" si="2"/>
        <v>16</v>
      </c>
      <c r="N65" s="37">
        <f t="shared" si="3"/>
      </c>
    </row>
    <row r="66" spans="1:14" ht="12.75">
      <c r="A66" s="4">
        <v>58</v>
      </c>
      <c r="B66" s="4" t="s">
        <v>72</v>
      </c>
      <c r="C66" s="4">
        <v>5555</v>
      </c>
      <c r="D66" s="4" t="s">
        <v>1</v>
      </c>
      <c r="E66" s="4" t="s">
        <v>65</v>
      </c>
      <c r="F66" s="4" t="s">
        <v>69</v>
      </c>
      <c r="G66" s="12" t="s">
        <v>191</v>
      </c>
      <c r="H66" s="9">
        <v>0</v>
      </c>
      <c r="I66" s="4">
        <v>8</v>
      </c>
      <c r="J66" s="4">
        <v>0</v>
      </c>
      <c r="K66" s="4">
        <v>0</v>
      </c>
      <c r="L66" s="4">
        <v>4</v>
      </c>
      <c r="M66" s="31">
        <f t="shared" si="2"/>
        <v>12</v>
      </c>
      <c r="N66" s="37">
        <f t="shared" si="3"/>
      </c>
    </row>
    <row r="67" spans="1:14" ht="12.75">
      <c r="A67" s="5">
        <v>59</v>
      </c>
      <c r="B67" s="4" t="s">
        <v>71</v>
      </c>
      <c r="C67" s="4" t="s">
        <v>332</v>
      </c>
      <c r="D67" s="4" t="s">
        <v>1</v>
      </c>
      <c r="E67" s="4" t="s">
        <v>65</v>
      </c>
      <c r="F67" s="4" t="s">
        <v>69</v>
      </c>
      <c r="G67" s="12" t="s">
        <v>191</v>
      </c>
      <c r="H67" s="9">
        <v>0</v>
      </c>
      <c r="I67" s="4">
        <v>10</v>
      </c>
      <c r="J67" s="4">
        <v>0</v>
      </c>
      <c r="K67" s="4">
        <v>0</v>
      </c>
      <c r="L67" s="4">
        <v>0</v>
      </c>
      <c r="M67" s="31">
        <f t="shared" si="2"/>
        <v>10</v>
      </c>
      <c r="N67" s="37">
        <f t="shared" si="3"/>
      </c>
    </row>
    <row r="68" spans="1:14" ht="12.75">
      <c r="A68" s="4">
        <v>60</v>
      </c>
      <c r="B68" s="4" t="s">
        <v>75</v>
      </c>
      <c r="C68" s="4" t="s">
        <v>339</v>
      </c>
      <c r="D68" s="4" t="s">
        <v>1</v>
      </c>
      <c r="E68" s="4" t="s">
        <v>65</v>
      </c>
      <c r="F68" s="4" t="s">
        <v>69</v>
      </c>
      <c r="G68" s="12" t="s">
        <v>191</v>
      </c>
      <c r="H68" s="9">
        <v>5</v>
      </c>
      <c r="I68" s="4">
        <v>3</v>
      </c>
      <c r="J68" s="4">
        <v>0</v>
      </c>
      <c r="K68" s="4">
        <v>0</v>
      </c>
      <c r="L68" s="4">
        <v>0</v>
      </c>
      <c r="M68" s="31">
        <f t="shared" si="2"/>
        <v>8</v>
      </c>
      <c r="N68" s="37">
        <f t="shared" si="3"/>
      </c>
    </row>
    <row r="69" spans="1:14" ht="12.75">
      <c r="A69" s="5">
        <v>61</v>
      </c>
      <c r="B69" s="4" t="s">
        <v>25</v>
      </c>
      <c r="C69" s="4" t="s">
        <v>291</v>
      </c>
      <c r="D69" s="4" t="s">
        <v>1</v>
      </c>
      <c r="E69" s="4" t="s">
        <v>23</v>
      </c>
      <c r="F69" s="4" t="s">
        <v>28</v>
      </c>
      <c r="G69" s="12" t="s">
        <v>191</v>
      </c>
      <c r="H69" s="9">
        <v>0</v>
      </c>
      <c r="I69" s="4">
        <v>0</v>
      </c>
      <c r="J69" s="4">
        <v>0</v>
      </c>
      <c r="K69" s="4">
        <v>6</v>
      </c>
      <c r="L69" s="4">
        <v>0</v>
      </c>
      <c r="M69" s="31">
        <f t="shared" si="2"/>
        <v>6</v>
      </c>
      <c r="N69" s="37">
        <f t="shared" si="3"/>
      </c>
    </row>
    <row r="70" spans="1:14" ht="12.75">
      <c r="A70" s="4">
        <v>62</v>
      </c>
      <c r="B70" s="4" t="s">
        <v>70</v>
      </c>
      <c r="C70" s="4" t="s">
        <v>328</v>
      </c>
      <c r="D70" s="4" t="s">
        <v>1</v>
      </c>
      <c r="E70" s="4" t="s">
        <v>65</v>
      </c>
      <c r="F70" s="4" t="s">
        <v>69</v>
      </c>
      <c r="G70" s="12" t="s">
        <v>191</v>
      </c>
      <c r="H70" s="9">
        <v>0</v>
      </c>
      <c r="I70" s="4">
        <v>0</v>
      </c>
      <c r="J70" s="4">
        <v>1</v>
      </c>
      <c r="K70" s="4">
        <v>0</v>
      </c>
      <c r="L70" s="4">
        <v>4</v>
      </c>
      <c r="M70" s="31">
        <f t="shared" si="2"/>
        <v>5</v>
      </c>
      <c r="N70" s="37">
        <f t="shared" si="3"/>
      </c>
    </row>
    <row r="71" spans="1:14" ht="12.75">
      <c r="A71" s="5">
        <v>63</v>
      </c>
      <c r="B71" s="4" t="s">
        <v>10</v>
      </c>
      <c r="C71" s="4">
        <v>310190</v>
      </c>
      <c r="D71" s="4" t="s">
        <v>1</v>
      </c>
      <c r="E71" s="4" t="s">
        <v>9</v>
      </c>
      <c r="F71" s="4" t="s">
        <v>229</v>
      </c>
      <c r="G71" s="12" t="s">
        <v>191</v>
      </c>
      <c r="H71" s="9">
        <v>0</v>
      </c>
      <c r="I71" s="4">
        <v>0</v>
      </c>
      <c r="J71" s="4">
        <v>1</v>
      </c>
      <c r="K71" s="4">
        <v>0</v>
      </c>
      <c r="L71" s="4">
        <v>0</v>
      </c>
      <c r="M71" s="31">
        <f t="shared" si="2"/>
        <v>1</v>
      </c>
      <c r="N71" s="37">
        <f t="shared" si="3"/>
      </c>
    </row>
    <row r="72" spans="1:14" ht="12.75">
      <c r="A72" s="4">
        <v>64</v>
      </c>
      <c r="B72" s="4" t="s">
        <v>4</v>
      </c>
      <c r="C72" s="4"/>
      <c r="D72" s="4" t="s">
        <v>1</v>
      </c>
      <c r="E72" s="4" t="s">
        <v>0</v>
      </c>
      <c r="F72" s="4" t="s">
        <v>2</v>
      </c>
      <c r="G72" s="12" t="s">
        <v>191</v>
      </c>
      <c r="H72" s="9"/>
      <c r="I72" s="4"/>
      <c r="J72" s="4"/>
      <c r="K72" s="4"/>
      <c r="L72" s="4"/>
      <c r="M72" s="31">
        <f t="shared" si="2"/>
        <v>0</v>
      </c>
      <c r="N72" s="37">
        <f t="shared" si="3"/>
      </c>
    </row>
    <row r="73" spans="1:14" ht="12.75">
      <c r="A73" s="5">
        <v>65</v>
      </c>
      <c r="B73" s="4" t="s">
        <v>44</v>
      </c>
      <c r="C73" s="4"/>
      <c r="D73" s="4" t="s">
        <v>1</v>
      </c>
      <c r="E73" s="4" t="s">
        <v>39</v>
      </c>
      <c r="F73" s="4" t="s">
        <v>41</v>
      </c>
      <c r="G73" s="12" t="s">
        <v>191</v>
      </c>
      <c r="H73" s="9"/>
      <c r="I73" s="4"/>
      <c r="J73" s="4"/>
      <c r="K73" s="4"/>
      <c r="L73" s="4"/>
      <c r="M73" s="31">
        <f aca="true" t="shared" si="4" ref="M73:M80">SUM(H73:L73)</f>
        <v>0</v>
      </c>
      <c r="N73" s="37">
        <f aca="true" t="shared" si="5" ref="N73:N80">IF(M73&gt;=90,"1. награда",IF(M73&gt;=78,"2. награда",IF(M73&gt;=65,"3. награда",IF(M73&gt;=50,"Похвала",""))))</f>
      </c>
    </row>
    <row r="74" spans="1:14" ht="12.75">
      <c r="A74" s="4">
        <v>66</v>
      </c>
      <c r="B74" s="4" t="s">
        <v>68</v>
      </c>
      <c r="C74" s="4">
        <v>31081990</v>
      </c>
      <c r="D74" s="4" t="s">
        <v>1</v>
      </c>
      <c r="E74" s="4" t="s">
        <v>65</v>
      </c>
      <c r="F74" s="4" t="s">
        <v>69</v>
      </c>
      <c r="G74" s="12" t="s">
        <v>191</v>
      </c>
      <c r="H74" s="9">
        <v>0</v>
      </c>
      <c r="I74" s="4">
        <v>0</v>
      </c>
      <c r="J74" s="4">
        <v>0</v>
      </c>
      <c r="K74" s="4">
        <v>0</v>
      </c>
      <c r="L74" s="4">
        <v>0</v>
      </c>
      <c r="M74" s="31">
        <f t="shared" si="4"/>
        <v>0</v>
      </c>
      <c r="N74" s="37">
        <f t="shared" si="5"/>
      </c>
    </row>
    <row r="75" spans="1:14" ht="12.75">
      <c r="A75" s="5">
        <v>67</v>
      </c>
      <c r="B75" s="4" t="s">
        <v>77</v>
      </c>
      <c r="C75" s="4"/>
      <c r="D75" s="4" t="s">
        <v>1</v>
      </c>
      <c r="E75" s="4" t="s">
        <v>65</v>
      </c>
      <c r="F75" s="4" t="s">
        <v>69</v>
      </c>
      <c r="G75" s="12" t="s">
        <v>191</v>
      </c>
      <c r="H75" s="9"/>
      <c r="I75" s="4"/>
      <c r="J75" s="4"/>
      <c r="K75" s="4"/>
      <c r="L75" s="4"/>
      <c r="M75" s="31">
        <f t="shared" si="4"/>
        <v>0</v>
      </c>
      <c r="N75" s="37">
        <f t="shared" si="5"/>
      </c>
    </row>
    <row r="76" spans="1:14" ht="12.75">
      <c r="A76" s="4">
        <v>68</v>
      </c>
      <c r="B76" s="4" t="s">
        <v>78</v>
      </c>
      <c r="C76" s="4">
        <v>2020</v>
      </c>
      <c r="D76" s="4" t="s">
        <v>1</v>
      </c>
      <c r="E76" s="4" t="s">
        <v>65</v>
      </c>
      <c r="F76" s="4" t="s">
        <v>69</v>
      </c>
      <c r="G76" s="12" t="s">
        <v>191</v>
      </c>
      <c r="H76" s="9">
        <v>0</v>
      </c>
      <c r="I76" s="4">
        <v>0</v>
      </c>
      <c r="J76" s="4">
        <v>0</v>
      </c>
      <c r="K76" s="4">
        <v>0</v>
      </c>
      <c r="L76" s="4">
        <v>0</v>
      </c>
      <c r="M76" s="31">
        <f t="shared" si="4"/>
        <v>0</v>
      </c>
      <c r="N76" s="37">
        <f t="shared" si="5"/>
      </c>
    </row>
    <row r="77" spans="1:14" ht="12.75">
      <c r="A77" s="5">
        <v>69</v>
      </c>
      <c r="B77" s="4" t="s">
        <v>79</v>
      </c>
      <c r="C77" s="4"/>
      <c r="D77" s="4" t="s">
        <v>1</v>
      </c>
      <c r="E77" s="4" t="s">
        <v>65</v>
      </c>
      <c r="F77" s="4" t="s">
        <v>69</v>
      </c>
      <c r="G77" s="12" t="s">
        <v>191</v>
      </c>
      <c r="H77" s="9"/>
      <c r="I77" s="4"/>
      <c r="J77" s="4"/>
      <c r="K77" s="4"/>
      <c r="L77" s="4"/>
      <c r="M77" s="31">
        <f t="shared" si="4"/>
        <v>0</v>
      </c>
      <c r="N77" s="37">
        <f t="shared" si="5"/>
      </c>
    </row>
    <row r="78" spans="1:14" ht="12.75">
      <c r="A78" s="4">
        <v>70</v>
      </c>
      <c r="B78" s="4" t="s">
        <v>86</v>
      </c>
      <c r="C78" s="4"/>
      <c r="D78" s="4" t="s">
        <v>1</v>
      </c>
      <c r="E78" s="4" t="s">
        <v>84</v>
      </c>
      <c r="F78" s="4" t="s">
        <v>202</v>
      </c>
      <c r="G78" s="12" t="s">
        <v>191</v>
      </c>
      <c r="H78" s="9"/>
      <c r="I78" s="4"/>
      <c r="J78" s="4"/>
      <c r="K78" s="4"/>
      <c r="L78" s="4"/>
      <c r="M78" s="31">
        <f t="shared" si="4"/>
        <v>0</v>
      </c>
      <c r="N78" s="37">
        <f t="shared" si="5"/>
      </c>
    </row>
    <row r="79" spans="1:14" ht="12.75">
      <c r="A79" s="5">
        <v>71</v>
      </c>
      <c r="B79" s="4" t="s">
        <v>141</v>
      </c>
      <c r="C79" s="4"/>
      <c r="D79" s="4" t="s">
        <v>87</v>
      </c>
      <c r="E79" s="4" t="s">
        <v>88</v>
      </c>
      <c r="F79" s="4" t="s">
        <v>203</v>
      </c>
      <c r="G79" s="12" t="s">
        <v>191</v>
      </c>
      <c r="H79" s="9"/>
      <c r="I79" s="4"/>
      <c r="J79" s="4"/>
      <c r="K79" s="4"/>
      <c r="L79" s="4"/>
      <c r="M79" s="31">
        <f t="shared" si="4"/>
        <v>0</v>
      </c>
      <c r="N79" s="37">
        <f t="shared" si="5"/>
      </c>
    </row>
    <row r="80" spans="1:14" ht="12.75">
      <c r="A80" s="4">
        <v>72</v>
      </c>
      <c r="B80" s="4" t="s">
        <v>217</v>
      </c>
      <c r="C80" s="4"/>
      <c r="D80" s="4" t="s">
        <v>87</v>
      </c>
      <c r="E80" s="4" t="s">
        <v>88</v>
      </c>
      <c r="F80" s="4" t="s">
        <v>202</v>
      </c>
      <c r="G80" s="12" t="s">
        <v>191</v>
      </c>
      <c r="H80" s="9"/>
      <c r="I80" s="4"/>
      <c r="J80" s="4"/>
      <c r="K80" s="4"/>
      <c r="L80" s="4"/>
      <c r="M80" s="31">
        <f t="shared" si="4"/>
        <v>0</v>
      </c>
      <c r="N80" s="37">
        <f t="shared" si="5"/>
      </c>
    </row>
    <row r="81" spans="1:4" ht="12.75">
      <c r="A81" s="5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</sheetData>
  <mergeCells count="4">
    <mergeCell ref="H7:M7"/>
    <mergeCell ref="C1:M2"/>
    <mergeCell ref="N7:N8"/>
    <mergeCell ref="D7:D8"/>
  </mergeCells>
  <hyperlinks>
    <hyperlink ref="C16" r:id="rId1" display="P@SSwOrd:)"/>
  </hyperlinks>
  <printOptions/>
  <pageMargins left="0.31496062992125984" right="0.31496062992125984" top="0.3937007874015748" bottom="0.3937007874015748" header="0.5118110236220472" footer="0.3937007874015748"/>
  <pageSetup horizontalDpi="600" verticalDpi="600" orientation="landscape" paperSize="9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6">
      <selection activeCell="F60" sqref="F60"/>
    </sheetView>
  </sheetViews>
  <sheetFormatPr defaultColWidth="9.140625" defaultRowHeight="12.75"/>
  <cols>
    <col min="1" max="1" width="3.7109375" style="1" customWidth="1"/>
    <col min="2" max="2" width="23.140625" style="0" customWidth="1"/>
    <col min="3" max="3" width="15.57421875" style="0" customWidth="1"/>
    <col min="4" max="4" width="7.8515625" style="1" customWidth="1"/>
    <col min="5" max="5" width="22.57421875" style="0" customWidth="1"/>
    <col min="6" max="6" width="19.28125" style="0" customWidth="1"/>
    <col min="7" max="7" width="10.8515625" style="0" customWidth="1"/>
    <col min="8" max="12" width="4.7109375" style="0" customWidth="1"/>
    <col min="13" max="13" width="8.8515625" style="0" customWidth="1"/>
    <col min="14" max="14" width="5.28125" style="0" customWidth="1"/>
    <col min="15" max="15" width="10.7109375" style="0" customWidth="1"/>
  </cols>
  <sheetData>
    <row r="1" spans="3:14" ht="30">
      <c r="C1" s="62" t="s">
        <v>362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6"/>
    </row>
    <row r="2" spans="3:14" ht="30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6"/>
    </row>
    <row r="6" ht="13.5" thickBot="1"/>
    <row r="7" spans="1:15" ht="13.5" thickTop="1">
      <c r="A7" s="41"/>
      <c r="B7" s="42"/>
      <c r="C7" s="42"/>
      <c r="D7" s="72" t="s">
        <v>354</v>
      </c>
      <c r="E7" s="42"/>
      <c r="F7" s="42"/>
      <c r="G7" s="43"/>
      <c r="H7" s="67" t="s">
        <v>246</v>
      </c>
      <c r="I7" s="68"/>
      <c r="J7" s="68"/>
      <c r="K7" s="68"/>
      <c r="L7" s="68"/>
      <c r="M7" s="69"/>
      <c r="N7" s="35"/>
      <c r="O7" s="70" t="s">
        <v>353</v>
      </c>
    </row>
    <row r="8" spans="1:15" ht="13.5" thickBot="1">
      <c r="A8" s="45"/>
      <c r="B8" s="16" t="s">
        <v>235</v>
      </c>
      <c r="C8" s="16" t="s">
        <v>239</v>
      </c>
      <c r="D8" s="73"/>
      <c r="E8" s="16" t="s">
        <v>236</v>
      </c>
      <c r="F8" s="16" t="s">
        <v>237</v>
      </c>
      <c r="G8" s="21" t="s">
        <v>238</v>
      </c>
      <c r="H8" s="19" t="s">
        <v>240</v>
      </c>
      <c r="I8" s="16" t="s">
        <v>241</v>
      </c>
      <c r="J8" s="16" t="s">
        <v>242</v>
      </c>
      <c r="K8" s="16" t="s">
        <v>243</v>
      </c>
      <c r="L8" s="16" t="s">
        <v>244</v>
      </c>
      <c r="M8" s="46" t="s">
        <v>245</v>
      </c>
      <c r="N8" s="58"/>
      <c r="O8" s="71"/>
    </row>
    <row r="9" spans="1:15" ht="13.5" thickTop="1">
      <c r="A9" s="44">
        <v>1</v>
      </c>
      <c r="B9" s="38" t="s">
        <v>153</v>
      </c>
      <c r="C9" s="5" t="s">
        <v>293</v>
      </c>
      <c r="D9" s="38" t="s">
        <v>87</v>
      </c>
      <c r="E9" s="38" t="s">
        <v>88</v>
      </c>
      <c r="F9" s="38" t="s">
        <v>209</v>
      </c>
      <c r="G9" s="39" t="s">
        <v>191</v>
      </c>
      <c r="H9" s="40">
        <v>20</v>
      </c>
      <c r="I9" s="38">
        <v>20</v>
      </c>
      <c r="J9" s="38">
        <v>19</v>
      </c>
      <c r="K9" s="38">
        <v>20</v>
      </c>
      <c r="L9" s="38">
        <v>20</v>
      </c>
      <c r="M9" s="47">
        <f aca="true" t="shared" si="0" ref="M9:M54">SUM(H9:L9)</f>
        <v>99</v>
      </c>
      <c r="N9" s="57">
        <f aca="true" t="shared" si="1" ref="N9:N54">(M9*100)/99</f>
        <v>100</v>
      </c>
      <c r="O9" s="49" t="str">
        <f aca="true" t="shared" si="2" ref="O9:O54">IF(N9&gt;=90,"1. награда",IF(N9&gt;=78,"2. награда",IF(N9&gt;=65,"3. награда",IF(N9&gt;=50,"Похвала",""))))</f>
        <v>1. награда</v>
      </c>
    </row>
    <row r="10" spans="1:15" ht="12.75">
      <c r="A10" s="60">
        <v>2</v>
      </c>
      <c r="B10" s="2" t="s">
        <v>8</v>
      </c>
      <c r="C10" s="4" t="s">
        <v>326</v>
      </c>
      <c r="D10" s="2" t="s">
        <v>87</v>
      </c>
      <c r="E10" s="2" t="s">
        <v>88</v>
      </c>
      <c r="F10" s="2" t="s">
        <v>209</v>
      </c>
      <c r="G10" s="22" t="s">
        <v>191</v>
      </c>
      <c r="H10" s="20">
        <v>20</v>
      </c>
      <c r="I10" s="2">
        <v>20</v>
      </c>
      <c r="J10" s="2">
        <v>20</v>
      </c>
      <c r="K10" s="2">
        <v>20</v>
      </c>
      <c r="L10" s="2">
        <v>14</v>
      </c>
      <c r="M10" s="48">
        <f t="shared" si="0"/>
        <v>94</v>
      </c>
      <c r="N10" s="59">
        <f t="shared" si="1"/>
        <v>94.94949494949495</v>
      </c>
      <c r="O10" s="32" t="str">
        <f t="shared" si="2"/>
        <v>1. награда</v>
      </c>
    </row>
    <row r="11" spans="1:15" ht="12.75">
      <c r="A11" s="60">
        <v>3</v>
      </c>
      <c r="B11" s="2" t="s">
        <v>154</v>
      </c>
      <c r="C11" s="4" t="s">
        <v>294</v>
      </c>
      <c r="D11" s="2" t="s">
        <v>87</v>
      </c>
      <c r="E11" s="2" t="s">
        <v>88</v>
      </c>
      <c r="F11" s="2" t="s">
        <v>209</v>
      </c>
      <c r="G11" s="22" t="s">
        <v>191</v>
      </c>
      <c r="H11" s="20">
        <v>16</v>
      </c>
      <c r="I11" s="2">
        <v>20</v>
      </c>
      <c r="J11" s="2">
        <v>16</v>
      </c>
      <c r="K11" s="2">
        <v>20</v>
      </c>
      <c r="L11" s="2">
        <v>20</v>
      </c>
      <c r="M11" s="48">
        <f t="shared" si="0"/>
        <v>92</v>
      </c>
      <c r="N11" s="59">
        <f t="shared" si="1"/>
        <v>92.92929292929293</v>
      </c>
      <c r="O11" s="32" t="str">
        <f t="shared" si="2"/>
        <v>1. награда</v>
      </c>
    </row>
    <row r="12" spans="1:15" ht="12.75">
      <c r="A12" s="60">
        <v>4</v>
      </c>
      <c r="B12" s="2" t="s">
        <v>152</v>
      </c>
      <c r="C12" s="4" t="s">
        <v>292</v>
      </c>
      <c r="D12" s="2" t="s">
        <v>87</v>
      </c>
      <c r="E12" s="2" t="s">
        <v>88</v>
      </c>
      <c r="F12" s="2" t="s">
        <v>208</v>
      </c>
      <c r="G12" s="22" t="s">
        <v>191</v>
      </c>
      <c r="H12" s="20">
        <v>20</v>
      </c>
      <c r="I12" s="2">
        <v>13</v>
      </c>
      <c r="J12" s="2">
        <v>20</v>
      </c>
      <c r="K12" s="2">
        <v>18</v>
      </c>
      <c r="L12" s="2">
        <v>20</v>
      </c>
      <c r="M12" s="48">
        <f t="shared" si="0"/>
        <v>91</v>
      </c>
      <c r="N12" s="59">
        <f t="shared" si="1"/>
        <v>91.91919191919192</v>
      </c>
      <c r="O12" s="32" t="str">
        <f t="shared" si="2"/>
        <v>1. награда</v>
      </c>
    </row>
    <row r="13" spans="1:15" ht="12.75">
      <c r="A13" s="60">
        <v>5</v>
      </c>
      <c r="B13" s="2" t="s">
        <v>160</v>
      </c>
      <c r="C13" s="4" t="s">
        <v>279</v>
      </c>
      <c r="D13" s="2" t="s">
        <v>87</v>
      </c>
      <c r="E13" s="2" t="s">
        <v>88</v>
      </c>
      <c r="F13" s="2" t="s">
        <v>209</v>
      </c>
      <c r="G13" s="22" t="s">
        <v>191</v>
      </c>
      <c r="H13" s="20">
        <v>10</v>
      </c>
      <c r="I13" s="2">
        <v>20</v>
      </c>
      <c r="J13" s="2">
        <v>20</v>
      </c>
      <c r="K13" s="2">
        <v>20</v>
      </c>
      <c r="L13" s="2">
        <v>20</v>
      </c>
      <c r="M13" s="48">
        <f t="shared" si="0"/>
        <v>90</v>
      </c>
      <c r="N13" s="59">
        <f t="shared" si="1"/>
        <v>90.9090909090909</v>
      </c>
      <c r="O13" s="32" t="str">
        <f t="shared" si="2"/>
        <v>1. награда</v>
      </c>
    </row>
    <row r="14" spans="1:15" ht="12.75">
      <c r="A14" s="60">
        <v>6</v>
      </c>
      <c r="B14" s="2" t="s">
        <v>166</v>
      </c>
      <c r="C14" s="4" t="s">
        <v>360</v>
      </c>
      <c r="D14" s="2" t="s">
        <v>87</v>
      </c>
      <c r="E14" s="2" t="s">
        <v>88</v>
      </c>
      <c r="F14" s="2" t="s">
        <v>209</v>
      </c>
      <c r="G14" s="22" t="s">
        <v>191</v>
      </c>
      <c r="H14" s="20">
        <v>20</v>
      </c>
      <c r="I14" s="2">
        <v>7</v>
      </c>
      <c r="J14" s="2">
        <v>20</v>
      </c>
      <c r="K14" s="2">
        <v>20</v>
      </c>
      <c r="L14" s="2">
        <v>20</v>
      </c>
      <c r="M14" s="48">
        <f t="shared" si="0"/>
        <v>87</v>
      </c>
      <c r="N14" s="59">
        <f t="shared" si="1"/>
        <v>87.87878787878788</v>
      </c>
      <c r="O14" s="32" t="str">
        <f t="shared" si="2"/>
        <v>2. награда</v>
      </c>
    </row>
    <row r="15" spans="1:15" ht="12.75">
      <c r="A15" s="60">
        <v>7</v>
      </c>
      <c r="B15" s="2" t="s">
        <v>170</v>
      </c>
      <c r="C15" s="4" t="s">
        <v>344</v>
      </c>
      <c r="D15" s="2" t="s">
        <v>87</v>
      </c>
      <c r="E15" s="2" t="s">
        <v>88</v>
      </c>
      <c r="F15" s="2" t="s">
        <v>208</v>
      </c>
      <c r="G15" s="22" t="s">
        <v>191</v>
      </c>
      <c r="H15" s="20">
        <v>20</v>
      </c>
      <c r="I15" s="2">
        <v>20</v>
      </c>
      <c r="J15" s="2">
        <v>13</v>
      </c>
      <c r="K15" s="2">
        <v>19</v>
      </c>
      <c r="L15" s="2">
        <v>15</v>
      </c>
      <c r="M15" s="48">
        <f t="shared" si="0"/>
        <v>87</v>
      </c>
      <c r="N15" s="59">
        <f t="shared" si="1"/>
        <v>87.87878787878788</v>
      </c>
      <c r="O15" s="32" t="str">
        <f t="shared" si="2"/>
        <v>2. награда</v>
      </c>
    </row>
    <row r="16" spans="1:15" ht="12.75">
      <c r="A16" s="60">
        <v>8</v>
      </c>
      <c r="B16" s="2" t="s">
        <v>156</v>
      </c>
      <c r="C16" s="4" t="s">
        <v>302</v>
      </c>
      <c r="D16" s="2" t="s">
        <v>87</v>
      </c>
      <c r="E16" s="2" t="s">
        <v>88</v>
      </c>
      <c r="F16" s="2" t="s">
        <v>209</v>
      </c>
      <c r="G16" s="22" t="s">
        <v>191</v>
      </c>
      <c r="H16" s="20">
        <v>6</v>
      </c>
      <c r="I16" s="2">
        <v>20</v>
      </c>
      <c r="J16" s="2">
        <v>18</v>
      </c>
      <c r="K16" s="2">
        <v>20</v>
      </c>
      <c r="L16" s="2">
        <v>20</v>
      </c>
      <c r="M16" s="48">
        <f t="shared" si="0"/>
        <v>84</v>
      </c>
      <c r="N16" s="59">
        <f t="shared" si="1"/>
        <v>84.84848484848484</v>
      </c>
      <c r="O16" s="32" t="str">
        <f t="shared" si="2"/>
        <v>2. награда</v>
      </c>
    </row>
    <row r="17" spans="1:15" ht="12.75">
      <c r="A17" s="60">
        <v>9</v>
      </c>
      <c r="B17" s="2" t="s">
        <v>158</v>
      </c>
      <c r="C17" s="4" t="s">
        <v>298</v>
      </c>
      <c r="D17" s="2" t="s">
        <v>87</v>
      </c>
      <c r="E17" s="2" t="s">
        <v>88</v>
      </c>
      <c r="F17" s="2" t="s">
        <v>209</v>
      </c>
      <c r="G17" s="22" t="s">
        <v>191</v>
      </c>
      <c r="H17" s="20">
        <v>7</v>
      </c>
      <c r="I17" s="2">
        <v>20</v>
      </c>
      <c r="J17" s="2">
        <v>20</v>
      </c>
      <c r="K17" s="2">
        <v>20</v>
      </c>
      <c r="L17" s="2">
        <v>17</v>
      </c>
      <c r="M17" s="48">
        <f t="shared" si="0"/>
        <v>84</v>
      </c>
      <c r="N17" s="59">
        <f t="shared" si="1"/>
        <v>84.84848484848484</v>
      </c>
      <c r="O17" s="32" t="str">
        <f t="shared" si="2"/>
        <v>2. награда</v>
      </c>
    </row>
    <row r="18" spans="1:15" ht="12.75">
      <c r="A18" s="60">
        <v>10</v>
      </c>
      <c r="B18" s="2" t="s">
        <v>161</v>
      </c>
      <c r="C18" s="4" t="s">
        <v>277</v>
      </c>
      <c r="D18" s="2" t="s">
        <v>87</v>
      </c>
      <c r="E18" s="2" t="s">
        <v>88</v>
      </c>
      <c r="F18" s="2" t="s">
        <v>206</v>
      </c>
      <c r="G18" s="22" t="s">
        <v>191</v>
      </c>
      <c r="H18" s="20">
        <v>12</v>
      </c>
      <c r="I18" s="2">
        <v>20</v>
      </c>
      <c r="J18" s="2">
        <v>20</v>
      </c>
      <c r="K18" s="2">
        <v>20</v>
      </c>
      <c r="L18" s="2">
        <v>12</v>
      </c>
      <c r="M18" s="48">
        <f t="shared" si="0"/>
        <v>84</v>
      </c>
      <c r="N18" s="59">
        <f t="shared" si="1"/>
        <v>84.84848484848484</v>
      </c>
      <c r="O18" s="32" t="str">
        <f t="shared" si="2"/>
        <v>2. награда</v>
      </c>
    </row>
    <row r="19" spans="1:15" ht="12.75">
      <c r="A19" s="60">
        <v>11</v>
      </c>
      <c r="B19" s="2" t="s">
        <v>169</v>
      </c>
      <c r="C19" s="4" t="s">
        <v>338</v>
      </c>
      <c r="D19" s="2" t="s">
        <v>87</v>
      </c>
      <c r="E19" s="2" t="s">
        <v>88</v>
      </c>
      <c r="F19" s="2" t="s">
        <v>210</v>
      </c>
      <c r="G19" s="22" t="s">
        <v>191</v>
      </c>
      <c r="H19" s="20">
        <v>15</v>
      </c>
      <c r="I19" s="2">
        <v>10</v>
      </c>
      <c r="J19" s="2">
        <v>20</v>
      </c>
      <c r="K19" s="2">
        <v>20</v>
      </c>
      <c r="L19" s="2">
        <v>16</v>
      </c>
      <c r="M19" s="48">
        <f t="shared" si="0"/>
        <v>81</v>
      </c>
      <c r="N19" s="59">
        <f t="shared" si="1"/>
        <v>81.81818181818181</v>
      </c>
      <c r="O19" s="32" t="str">
        <f t="shared" si="2"/>
        <v>2. награда</v>
      </c>
    </row>
    <row r="20" spans="1:15" ht="12.75">
      <c r="A20" s="60">
        <v>12</v>
      </c>
      <c r="B20" s="2" t="s">
        <v>159</v>
      </c>
      <c r="C20" s="4" t="s">
        <v>359</v>
      </c>
      <c r="D20" s="2" t="s">
        <v>87</v>
      </c>
      <c r="E20" s="2" t="s">
        <v>88</v>
      </c>
      <c r="F20" s="2" t="s">
        <v>210</v>
      </c>
      <c r="G20" s="22" t="s">
        <v>191</v>
      </c>
      <c r="H20" s="20">
        <v>10</v>
      </c>
      <c r="I20" s="2">
        <v>20</v>
      </c>
      <c r="J20" s="2">
        <v>13</v>
      </c>
      <c r="K20" s="2">
        <v>20</v>
      </c>
      <c r="L20" s="2">
        <v>18</v>
      </c>
      <c r="M20" s="48">
        <f t="shared" si="0"/>
        <v>81</v>
      </c>
      <c r="N20" s="59">
        <f t="shared" si="1"/>
        <v>81.81818181818181</v>
      </c>
      <c r="O20" s="32" t="str">
        <f t="shared" si="2"/>
        <v>2. награда</v>
      </c>
    </row>
    <row r="21" spans="1:15" ht="12.75">
      <c r="A21" s="60">
        <v>13</v>
      </c>
      <c r="B21" s="2" t="s">
        <v>165</v>
      </c>
      <c r="C21" s="4" t="s">
        <v>322</v>
      </c>
      <c r="D21" s="2" t="s">
        <v>87</v>
      </c>
      <c r="E21" s="2" t="s">
        <v>88</v>
      </c>
      <c r="F21" s="2" t="s">
        <v>209</v>
      </c>
      <c r="G21" s="22" t="s">
        <v>191</v>
      </c>
      <c r="H21" s="20">
        <v>16</v>
      </c>
      <c r="I21" s="2">
        <v>2</v>
      </c>
      <c r="J21" s="2">
        <v>20</v>
      </c>
      <c r="K21" s="2">
        <v>20</v>
      </c>
      <c r="L21" s="2">
        <v>20</v>
      </c>
      <c r="M21" s="48">
        <f t="shared" si="0"/>
        <v>78</v>
      </c>
      <c r="N21" s="59">
        <f t="shared" si="1"/>
        <v>78.78787878787878</v>
      </c>
      <c r="O21" s="32" t="str">
        <f t="shared" si="2"/>
        <v>2. награда</v>
      </c>
    </row>
    <row r="22" spans="1:15" ht="12.75">
      <c r="A22" s="60">
        <v>14</v>
      </c>
      <c r="B22" s="2" t="s">
        <v>168</v>
      </c>
      <c r="C22" s="4" t="s">
        <v>340</v>
      </c>
      <c r="D22" s="2" t="s">
        <v>87</v>
      </c>
      <c r="E22" s="2" t="s">
        <v>88</v>
      </c>
      <c r="F22" s="2" t="s">
        <v>209</v>
      </c>
      <c r="G22" s="22" t="s">
        <v>191</v>
      </c>
      <c r="H22" s="20">
        <v>8</v>
      </c>
      <c r="I22" s="2">
        <v>13</v>
      </c>
      <c r="J22" s="2">
        <v>20</v>
      </c>
      <c r="K22" s="2">
        <v>20</v>
      </c>
      <c r="L22" s="2">
        <v>17</v>
      </c>
      <c r="M22" s="48">
        <f t="shared" si="0"/>
        <v>78</v>
      </c>
      <c r="N22" s="59">
        <f t="shared" si="1"/>
        <v>78.78787878787878</v>
      </c>
      <c r="O22" s="32" t="str">
        <f t="shared" si="2"/>
        <v>2. награда</v>
      </c>
    </row>
    <row r="23" spans="1:15" ht="12.75">
      <c r="A23" s="60">
        <v>15</v>
      </c>
      <c r="B23" s="2" t="s">
        <v>33</v>
      </c>
      <c r="C23" s="4" t="s">
        <v>297</v>
      </c>
      <c r="D23" s="2" t="s">
        <v>1</v>
      </c>
      <c r="E23" s="2" t="s">
        <v>29</v>
      </c>
      <c r="F23" s="2" t="s">
        <v>232</v>
      </c>
      <c r="G23" s="22" t="s">
        <v>191</v>
      </c>
      <c r="H23" s="20">
        <v>15</v>
      </c>
      <c r="I23" s="2">
        <v>20</v>
      </c>
      <c r="J23" s="2">
        <v>5</v>
      </c>
      <c r="K23" s="2">
        <v>20</v>
      </c>
      <c r="L23" s="2">
        <v>16</v>
      </c>
      <c r="M23" s="48">
        <f t="shared" si="0"/>
        <v>76</v>
      </c>
      <c r="N23" s="59">
        <f t="shared" si="1"/>
        <v>76.76767676767676</v>
      </c>
      <c r="O23" s="32" t="str">
        <f t="shared" si="2"/>
        <v>3. награда</v>
      </c>
    </row>
    <row r="24" spans="1:15" ht="12.75">
      <c r="A24" s="60">
        <v>16</v>
      </c>
      <c r="B24" s="2" t="s">
        <v>163</v>
      </c>
      <c r="C24" s="4" t="s">
        <v>312</v>
      </c>
      <c r="D24" s="2" t="s">
        <v>87</v>
      </c>
      <c r="E24" s="2" t="s">
        <v>88</v>
      </c>
      <c r="F24" s="2" t="s">
        <v>209</v>
      </c>
      <c r="G24" s="22" t="s">
        <v>191</v>
      </c>
      <c r="H24" s="20">
        <v>14</v>
      </c>
      <c r="I24" s="2">
        <v>9</v>
      </c>
      <c r="J24" s="2">
        <v>16</v>
      </c>
      <c r="K24" s="2">
        <v>20</v>
      </c>
      <c r="L24" s="2">
        <v>15</v>
      </c>
      <c r="M24" s="48">
        <f t="shared" si="0"/>
        <v>74</v>
      </c>
      <c r="N24" s="59">
        <f t="shared" si="1"/>
        <v>74.74747474747475</v>
      </c>
      <c r="O24" s="32" t="str">
        <f t="shared" si="2"/>
        <v>3. награда</v>
      </c>
    </row>
    <row r="25" spans="1:15" ht="12.75">
      <c r="A25" s="60">
        <v>17</v>
      </c>
      <c r="B25" s="2" t="s">
        <v>167</v>
      </c>
      <c r="C25" s="4" t="s">
        <v>342</v>
      </c>
      <c r="D25" s="2" t="s">
        <v>87</v>
      </c>
      <c r="E25" s="2" t="s">
        <v>88</v>
      </c>
      <c r="F25" s="2" t="s">
        <v>209</v>
      </c>
      <c r="G25" s="22" t="s">
        <v>191</v>
      </c>
      <c r="H25" s="20">
        <v>9</v>
      </c>
      <c r="I25" s="2">
        <v>5</v>
      </c>
      <c r="J25" s="2">
        <v>20</v>
      </c>
      <c r="K25" s="2">
        <v>20</v>
      </c>
      <c r="L25" s="2">
        <v>16</v>
      </c>
      <c r="M25" s="48">
        <f t="shared" si="0"/>
        <v>70</v>
      </c>
      <c r="N25" s="59">
        <f t="shared" si="1"/>
        <v>70.70707070707071</v>
      </c>
      <c r="O25" s="32" t="str">
        <f t="shared" si="2"/>
        <v>3. награда</v>
      </c>
    </row>
    <row r="26" spans="1:15" ht="12.75">
      <c r="A26" s="60">
        <v>18</v>
      </c>
      <c r="B26" s="2" t="s">
        <v>155</v>
      </c>
      <c r="C26" s="4" t="s">
        <v>286</v>
      </c>
      <c r="D26" s="2" t="s">
        <v>87</v>
      </c>
      <c r="E26" s="2" t="s">
        <v>88</v>
      </c>
      <c r="F26" s="2" t="s">
        <v>210</v>
      </c>
      <c r="G26" s="22" t="s">
        <v>191</v>
      </c>
      <c r="H26" s="20">
        <v>9</v>
      </c>
      <c r="I26" s="2">
        <v>7</v>
      </c>
      <c r="J26" s="2">
        <v>20</v>
      </c>
      <c r="K26" s="2">
        <v>20</v>
      </c>
      <c r="L26" s="2">
        <v>5</v>
      </c>
      <c r="M26" s="48">
        <f t="shared" si="0"/>
        <v>61</v>
      </c>
      <c r="N26" s="59">
        <f t="shared" si="1"/>
        <v>61.61616161616162</v>
      </c>
      <c r="O26" s="32" t="str">
        <f t="shared" si="2"/>
        <v>Похвала</v>
      </c>
    </row>
    <row r="27" spans="1:15" ht="12.75">
      <c r="A27" s="60">
        <v>19</v>
      </c>
      <c r="B27" s="2" t="s">
        <v>162</v>
      </c>
      <c r="C27" s="4" t="s">
        <v>280</v>
      </c>
      <c r="D27" s="2" t="s">
        <v>87</v>
      </c>
      <c r="E27" s="2" t="s">
        <v>88</v>
      </c>
      <c r="F27" s="2" t="s">
        <v>209</v>
      </c>
      <c r="G27" s="22" t="s">
        <v>191</v>
      </c>
      <c r="H27" s="20">
        <v>3</v>
      </c>
      <c r="I27" s="2">
        <v>7</v>
      </c>
      <c r="J27" s="2">
        <v>5</v>
      </c>
      <c r="K27" s="2">
        <v>20</v>
      </c>
      <c r="L27" s="2">
        <v>19</v>
      </c>
      <c r="M27" s="48">
        <f t="shared" si="0"/>
        <v>54</v>
      </c>
      <c r="N27" s="59">
        <f t="shared" si="1"/>
        <v>54.54545454545455</v>
      </c>
      <c r="O27" s="32" t="str">
        <f t="shared" si="2"/>
        <v>Похвала</v>
      </c>
    </row>
    <row r="28" spans="1:15" ht="12.75">
      <c r="A28" s="60">
        <v>20</v>
      </c>
      <c r="B28" s="2" t="s">
        <v>164</v>
      </c>
      <c r="C28" s="4" t="s">
        <v>324</v>
      </c>
      <c r="D28" s="2" t="s">
        <v>87</v>
      </c>
      <c r="E28" s="2" t="s">
        <v>88</v>
      </c>
      <c r="F28" s="2" t="s">
        <v>206</v>
      </c>
      <c r="G28" s="22" t="s">
        <v>191</v>
      </c>
      <c r="H28" s="20">
        <v>6</v>
      </c>
      <c r="I28" s="2">
        <v>20</v>
      </c>
      <c r="J28" s="2">
        <v>5</v>
      </c>
      <c r="K28" s="2">
        <v>4</v>
      </c>
      <c r="L28" s="2">
        <v>17</v>
      </c>
      <c r="M28" s="48">
        <f t="shared" si="0"/>
        <v>52</v>
      </c>
      <c r="N28" s="59">
        <f t="shared" si="1"/>
        <v>52.525252525252526</v>
      </c>
      <c r="O28" s="32" t="str">
        <f t="shared" si="2"/>
        <v>Похвала</v>
      </c>
    </row>
    <row r="29" spans="1:15" ht="12.75">
      <c r="A29" s="60">
        <v>21</v>
      </c>
      <c r="B29" s="2" t="s">
        <v>81</v>
      </c>
      <c r="C29" s="4" t="s">
        <v>253</v>
      </c>
      <c r="D29" s="2" t="s">
        <v>1</v>
      </c>
      <c r="E29" s="2" t="s">
        <v>65</v>
      </c>
      <c r="F29" s="2" t="s">
        <v>82</v>
      </c>
      <c r="G29" s="22" t="s">
        <v>191</v>
      </c>
      <c r="H29" s="20">
        <v>10</v>
      </c>
      <c r="I29" s="2">
        <v>8</v>
      </c>
      <c r="J29" s="2">
        <v>8</v>
      </c>
      <c r="K29" s="2">
        <v>8</v>
      </c>
      <c r="L29" s="2">
        <v>16</v>
      </c>
      <c r="M29" s="48">
        <f t="shared" si="0"/>
        <v>50</v>
      </c>
      <c r="N29" s="59">
        <f t="shared" si="1"/>
        <v>50.505050505050505</v>
      </c>
      <c r="O29" s="32" t="str">
        <f t="shared" si="2"/>
        <v>Похвала</v>
      </c>
    </row>
    <row r="30" spans="1:15" ht="12.75">
      <c r="A30" s="60">
        <v>22</v>
      </c>
      <c r="B30" s="2" t="s">
        <v>171</v>
      </c>
      <c r="C30" s="4" t="s">
        <v>357</v>
      </c>
      <c r="D30" s="2" t="s">
        <v>87</v>
      </c>
      <c r="E30" s="2" t="s">
        <v>88</v>
      </c>
      <c r="F30" s="2" t="s">
        <v>209</v>
      </c>
      <c r="G30" s="22" t="s">
        <v>191</v>
      </c>
      <c r="H30" s="20">
        <v>9</v>
      </c>
      <c r="I30" s="2">
        <v>5</v>
      </c>
      <c r="J30" s="2">
        <v>10</v>
      </c>
      <c r="K30" s="2">
        <v>2</v>
      </c>
      <c r="L30" s="2">
        <v>20</v>
      </c>
      <c r="M30" s="48">
        <f t="shared" si="0"/>
        <v>46</v>
      </c>
      <c r="N30" s="59">
        <f t="shared" si="1"/>
        <v>46.464646464646464</v>
      </c>
      <c r="O30" s="32">
        <f t="shared" si="2"/>
      </c>
    </row>
    <row r="31" spans="1:15" ht="12.75">
      <c r="A31" s="60">
        <v>23</v>
      </c>
      <c r="B31" s="2" t="s">
        <v>157</v>
      </c>
      <c r="C31" s="4" t="s">
        <v>300</v>
      </c>
      <c r="D31" s="2" t="s">
        <v>87</v>
      </c>
      <c r="E31" s="2" t="s">
        <v>88</v>
      </c>
      <c r="F31" s="2" t="s">
        <v>210</v>
      </c>
      <c r="G31" s="22" t="s">
        <v>191</v>
      </c>
      <c r="H31" s="20">
        <v>16</v>
      </c>
      <c r="I31" s="2">
        <v>20</v>
      </c>
      <c r="J31" s="2">
        <v>2</v>
      </c>
      <c r="K31" s="2">
        <v>4</v>
      </c>
      <c r="L31" s="2">
        <v>1</v>
      </c>
      <c r="M31" s="48">
        <f t="shared" si="0"/>
        <v>43</v>
      </c>
      <c r="N31" s="59">
        <f t="shared" si="1"/>
        <v>43.43434343434343</v>
      </c>
      <c r="O31" s="32">
        <f t="shared" si="2"/>
      </c>
    </row>
    <row r="32" spans="1:15" ht="12.75">
      <c r="A32" s="60">
        <v>24</v>
      </c>
      <c r="B32" s="2" t="s">
        <v>200</v>
      </c>
      <c r="C32" s="4" t="s">
        <v>265</v>
      </c>
      <c r="D32" s="2" t="s">
        <v>1</v>
      </c>
      <c r="E32" s="2" t="s">
        <v>199</v>
      </c>
      <c r="F32" s="2" t="s">
        <v>213</v>
      </c>
      <c r="G32" s="22" t="s">
        <v>197</v>
      </c>
      <c r="H32" s="20">
        <v>20</v>
      </c>
      <c r="I32" s="2">
        <v>6</v>
      </c>
      <c r="J32" s="2">
        <v>5</v>
      </c>
      <c r="K32" s="2">
        <v>4</v>
      </c>
      <c r="L32" s="2">
        <v>3</v>
      </c>
      <c r="M32" s="48">
        <f t="shared" si="0"/>
        <v>38</v>
      </c>
      <c r="N32" s="59">
        <f t="shared" si="1"/>
        <v>38.38383838383838</v>
      </c>
      <c r="O32" s="32">
        <f t="shared" si="2"/>
      </c>
    </row>
    <row r="33" spans="1:15" ht="12.75">
      <c r="A33" s="60">
        <v>25</v>
      </c>
      <c r="B33" s="2" t="s">
        <v>223</v>
      </c>
      <c r="C33" s="4" t="s">
        <v>314</v>
      </c>
      <c r="D33" s="2" t="s">
        <v>1</v>
      </c>
      <c r="E33" s="2" t="s">
        <v>39</v>
      </c>
      <c r="F33" s="2" t="s">
        <v>230</v>
      </c>
      <c r="G33" s="22" t="s">
        <v>191</v>
      </c>
      <c r="H33" s="20">
        <v>6</v>
      </c>
      <c r="I33" s="2">
        <v>7</v>
      </c>
      <c r="J33" s="2">
        <v>3</v>
      </c>
      <c r="K33" s="2">
        <v>7</v>
      </c>
      <c r="L33" s="2">
        <v>14</v>
      </c>
      <c r="M33" s="48">
        <f t="shared" si="0"/>
        <v>37</v>
      </c>
      <c r="N33" s="59">
        <f t="shared" si="1"/>
        <v>37.37373737373738</v>
      </c>
      <c r="O33" s="32">
        <f t="shared" si="2"/>
      </c>
    </row>
    <row r="34" spans="1:15" ht="12.75">
      <c r="A34" s="60">
        <v>26</v>
      </c>
      <c r="B34" s="2" t="s">
        <v>26</v>
      </c>
      <c r="C34" s="4" t="s">
        <v>290</v>
      </c>
      <c r="D34" s="2" t="s">
        <v>1</v>
      </c>
      <c r="E34" s="2" t="s">
        <v>23</v>
      </c>
      <c r="F34" s="2" t="s">
        <v>24</v>
      </c>
      <c r="G34" s="22" t="s">
        <v>191</v>
      </c>
      <c r="H34" s="20">
        <v>7</v>
      </c>
      <c r="I34" s="2">
        <v>10</v>
      </c>
      <c r="J34" s="2">
        <v>5</v>
      </c>
      <c r="K34" s="2">
        <v>8</v>
      </c>
      <c r="L34" s="2">
        <v>6</v>
      </c>
      <c r="M34" s="48">
        <f t="shared" si="0"/>
        <v>36</v>
      </c>
      <c r="N34" s="59">
        <f t="shared" si="1"/>
        <v>36.36363636363637</v>
      </c>
      <c r="O34" s="32">
        <f t="shared" si="2"/>
      </c>
    </row>
    <row r="35" spans="1:15" ht="12.75">
      <c r="A35" s="60">
        <v>27</v>
      </c>
      <c r="B35" s="2" t="s">
        <v>47</v>
      </c>
      <c r="C35" s="4" t="s">
        <v>329</v>
      </c>
      <c r="D35" s="2" t="s">
        <v>1</v>
      </c>
      <c r="E35" s="2" t="s">
        <v>39</v>
      </c>
      <c r="F35" s="2" t="s">
        <v>230</v>
      </c>
      <c r="G35" s="22" t="s">
        <v>191</v>
      </c>
      <c r="H35" s="20">
        <v>20</v>
      </c>
      <c r="I35" s="2">
        <v>0</v>
      </c>
      <c r="J35" s="2">
        <v>3</v>
      </c>
      <c r="K35" s="2">
        <v>1</v>
      </c>
      <c r="L35" s="2">
        <v>1</v>
      </c>
      <c r="M35" s="48">
        <f t="shared" si="0"/>
        <v>25</v>
      </c>
      <c r="N35" s="59">
        <f t="shared" si="1"/>
        <v>25.252525252525253</v>
      </c>
      <c r="O35" s="32">
        <f t="shared" si="2"/>
      </c>
    </row>
    <row r="36" spans="1:15" ht="12.75">
      <c r="A36" s="60">
        <v>28</v>
      </c>
      <c r="B36" s="2" t="s">
        <v>224</v>
      </c>
      <c r="C36" s="4" t="s">
        <v>331</v>
      </c>
      <c r="D36" s="2" t="s">
        <v>1</v>
      </c>
      <c r="E36" s="2" t="s">
        <v>39</v>
      </c>
      <c r="F36" s="2" t="s">
        <v>230</v>
      </c>
      <c r="G36" s="22" t="s">
        <v>191</v>
      </c>
      <c r="H36" s="20">
        <v>20</v>
      </c>
      <c r="I36" s="2">
        <v>0</v>
      </c>
      <c r="J36" s="2">
        <v>3</v>
      </c>
      <c r="K36" s="2">
        <v>1</v>
      </c>
      <c r="L36" s="2">
        <v>0</v>
      </c>
      <c r="M36" s="48">
        <f t="shared" si="0"/>
        <v>24</v>
      </c>
      <c r="N36" s="59">
        <f t="shared" si="1"/>
        <v>24.242424242424242</v>
      </c>
      <c r="O36" s="32">
        <f t="shared" si="2"/>
      </c>
    </row>
    <row r="37" spans="1:15" ht="12.75">
      <c r="A37" s="60">
        <v>29</v>
      </c>
      <c r="B37" s="2" t="s">
        <v>56</v>
      </c>
      <c r="C37" s="4" t="s">
        <v>350</v>
      </c>
      <c r="D37" s="2" t="s">
        <v>1</v>
      </c>
      <c r="E37" s="2" t="s">
        <v>49</v>
      </c>
      <c r="F37" s="2" t="s">
        <v>55</v>
      </c>
      <c r="G37" s="22" t="s">
        <v>191</v>
      </c>
      <c r="H37" s="20">
        <v>12</v>
      </c>
      <c r="I37" s="2">
        <v>2</v>
      </c>
      <c r="J37" s="2">
        <v>3</v>
      </c>
      <c r="K37" s="2">
        <v>2</v>
      </c>
      <c r="L37" s="2">
        <v>3</v>
      </c>
      <c r="M37" s="48">
        <f t="shared" si="0"/>
        <v>22</v>
      </c>
      <c r="N37" s="59">
        <f t="shared" si="1"/>
        <v>22.22222222222222</v>
      </c>
      <c r="O37" s="32">
        <f t="shared" si="2"/>
      </c>
    </row>
    <row r="38" spans="1:15" ht="12.75">
      <c r="A38" s="60">
        <v>30</v>
      </c>
      <c r="B38" s="2" t="s">
        <v>193</v>
      </c>
      <c r="C38" s="4" t="s">
        <v>269</v>
      </c>
      <c r="D38" s="2" t="s">
        <v>1</v>
      </c>
      <c r="E38" s="2" t="s">
        <v>249</v>
      </c>
      <c r="F38" s="2" t="s">
        <v>248</v>
      </c>
      <c r="G38" s="23" t="s">
        <v>190</v>
      </c>
      <c r="H38" s="20">
        <v>6</v>
      </c>
      <c r="I38" s="2">
        <v>7</v>
      </c>
      <c r="J38" s="2">
        <v>2</v>
      </c>
      <c r="K38" s="2">
        <v>2</v>
      </c>
      <c r="L38" s="2">
        <v>1</v>
      </c>
      <c r="M38" s="48">
        <f t="shared" si="0"/>
        <v>18</v>
      </c>
      <c r="N38" s="59">
        <f t="shared" si="1"/>
        <v>18.181818181818183</v>
      </c>
      <c r="O38" s="32">
        <f t="shared" si="2"/>
      </c>
    </row>
    <row r="39" spans="1:15" ht="12.75">
      <c r="A39" s="60">
        <v>31</v>
      </c>
      <c r="B39" s="2" t="s">
        <v>46</v>
      </c>
      <c r="C39" s="4" t="s">
        <v>320</v>
      </c>
      <c r="D39" s="2" t="s">
        <v>1</v>
      </c>
      <c r="E39" s="2" t="s">
        <v>39</v>
      </c>
      <c r="F39" s="2" t="s">
        <v>230</v>
      </c>
      <c r="G39" s="22" t="s">
        <v>191</v>
      </c>
      <c r="H39" s="20">
        <v>16</v>
      </c>
      <c r="I39" s="2">
        <v>0</v>
      </c>
      <c r="J39" s="2">
        <v>0</v>
      </c>
      <c r="K39" s="2">
        <v>0</v>
      </c>
      <c r="L39" s="2">
        <v>1</v>
      </c>
      <c r="M39" s="48">
        <f t="shared" si="0"/>
        <v>17</v>
      </c>
      <c r="N39" s="59">
        <f t="shared" si="1"/>
        <v>17.171717171717173</v>
      </c>
      <c r="O39" s="32">
        <f t="shared" si="2"/>
      </c>
    </row>
    <row r="40" spans="1:15" ht="12.75">
      <c r="A40" s="60">
        <v>32</v>
      </c>
      <c r="B40" s="2" t="s">
        <v>27</v>
      </c>
      <c r="C40" s="4" t="s">
        <v>288</v>
      </c>
      <c r="D40" s="2" t="s">
        <v>1</v>
      </c>
      <c r="E40" s="2" t="s">
        <v>23</v>
      </c>
      <c r="F40" s="2" t="s">
        <v>28</v>
      </c>
      <c r="G40" s="22" t="s">
        <v>191</v>
      </c>
      <c r="H40" s="20">
        <v>12</v>
      </c>
      <c r="I40" s="2">
        <v>0</v>
      </c>
      <c r="J40" s="2">
        <v>2</v>
      </c>
      <c r="K40" s="2">
        <v>0</v>
      </c>
      <c r="L40" s="2">
        <v>1</v>
      </c>
      <c r="M40" s="48">
        <f t="shared" si="0"/>
        <v>15</v>
      </c>
      <c r="N40" s="59">
        <f t="shared" si="1"/>
        <v>15.151515151515152</v>
      </c>
      <c r="O40" s="32">
        <f t="shared" si="2"/>
      </c>
    </row>
    <row r="41" spans="1:15" ht="12.75">
      <c r="A41" s="60">
        <v>33</v>
      </c>
      <c r="B41" s="2" t="s">
        <v>34</v>
      </c>
      <c r="C41" s="4" t="s">
        <v>262</v>
      </c>
      <c r="D41" s="2" t="s">
        <v>1</v>
      </c>
      <c r="E41" s="2" t="s">
        <v>29</v>
      </c>
      <c r="F41" s="2" t="s">
        <v>233</v>
      </c>
      <c r="G41" s="22" t="s">
        <v>191</v>
      </c>
      <c r="H41" s="20">
        <v>12</v>
      </c>
      <c r="I41" s="2">
        <v>0</v>
      </c>
      <c r="J41" s="2">
        <v>0</v>
      </c>
      <c r="K41" s="2">
        <v>2</v>
      </c>
      <c r="L41" s="2">
        <v>1</v>
      </c>
      <c r="M41" s="48">
        <f t="shared" si="0"/>
        <v>15</v>
      </c>
      <c r="N41" s="59">
        <f t="shared" si="1"/>
        <v>15.151515151515152</v>
      </c>
      <c r="O41" s="32">
        <f t="shared" si="2"/>
      </c>
    </row>
    <row r="42" spans="1:15" ht="12.75">
      <c r="A42" s="60">
        <v>34</v>
      </c>
      <c r="B42" s="2" t="s">
        <v>83</v>
      </c>
      <c r="C42" s="4">
        <v>306894</v>
      </c>
      <c r="D42" s="2" t="s">
        <v>1</v>
      </c>
      <c r="E42" s="2" t="s">
        <v>65</v>
      </c>
      <c r="F42" s="2" t="s">
        <v>82</v>
      </c>
      <c r="G42" s="22" t="s">
        <v>191</v>
      </c>
      <c r="H42" s="20">
        <v>3</v>
      </c>
      <c r="I42" s="2">
        <v>0</v>
      </c>
      <c r="J42" s="2">
        <v>6</v>
      </c>
      <c r="K42" s="2">
        <v>1</v>
      </c>
      <c r="L42" s="2">
        <v>3</v>
      </c>
      <c r="M42" s="48">
        <f t="shared" si="0"/>
        <v>13</v>
      </c>
      <c r="N42" s="59">
        <f t="shared" si="1"/>
        <v>13.131313131313131</v>
      </c>
      <c r="O42" s="32">
        <f t="shared" si="2"/>
      </c>
    </row>
    <row r="43" spans="1:15" ht="12.75">
      <c r="A43" s="60">
        <v>35</v>
      </c>
      <c r="B43" s="2" t="s">
        <v>35</v>
      </c>
      <c r="C43" s="4" t="s">
        <v>309</v>
      </c>
      <c r="D43" s="2" t="s">
        <v>1</v>
      </c>
      <c r="E43" s="2" t="s">
        <v>29</v>
      </c>
      <c r="F43" s="2" t="s">
        <v>233</v>
      </c>
      <c r="G43" s="22" t="s">
        <v>191</v>
      </c>
      <c r="H43" s="20">
        <v>6</v>
      </c>
      <c r="I43" s="2">
        <v>2</v>
      </c>
      <c r="J43" s="2">
        <v>0</v>
      </c>
      <c r="K43" s="2">
        <v>0</v>
      </c>
      <c r="L43" s="2">
        <v>1</v>
      </c>
      <c r="M43" s="48">
        <f t="shared" si="0"/>
        <v>9</v>
      </c>
      <c r="N43" s="59">
        <f t="shared" si="1"/>
        <v>9.090909090909092</v>
      </c>
      <c r="O43" s="32">
        <f t="shared" si="2"/>
      </c>
    </row>
    <row r="44" spans="1:15" ht="12.75">
      <c r="A44" s="60">
        <v>36</v>
      </c>
      <c r="B44" s="2" t="s">
        <v>172</v>
      </c>
      <c r="C44" s="4">
        <v>31989</v>
      </c>
      <c r="D44" s="2" t="s">
        <v>87</v>
      </c>
      <c r="E44" s="2" t="s">
        <v>88</v>
      </c>
      <c r="F44" s="2" t="s">
        <v>208</v>
      </c>
      <c r="G44" s="22" t="s">
        <v>191</v>
      </c>
      <c r="H44" s="20">
        <v>3</v>
      </c>
      <c r="I44" s="2">
        <v>0</v>
      </c>
      <c r="J44" s="2">
        <v>0</v>
      </c>
      <c r="K44" s="2">
        <v>0</v>
      </c>
      <c r="L44" s="2">
        <v>6</v>
      </c>
      <c r="M44" s="48">
        <f t="shared" si="0"/>
        <v>9</v>
      </c>
      <c r="N44" s="59">
        <f t="shared" si="1"/>
        <v>9.090909090909092</v>
      </c>
      <c r="O44" s="32">
        <f t="shared" si="2"/>
      </c>
    </row>
    <row r="45" spans="1:15" ht="12.75">
      <c r="A45" s="60">
        <v>37</v>
      </c>
      <c r="B45" s="2" t="s">
        <v>225</v>
      </c>
      <c r="C45" s="29" t="s">
        <v>358</v>
      </c>
      <c r="D45" s="2" t="s">
        <v>1</v>
      </c>
      <c r="E45" s="2" t="s">
        <v>29</v>
      </c>
      <c r="F45" s="2" t="s">
        <v>233</v>
      </c>
      <c r="G45" s="22" t="s">
        <v>191</v>
      </c>
      <c r="H45" s="20">
        <v>0</v>
      </c>
      <c r="I45" s="2">
        <v>0</v>
      </c>
      <c r="J45" s="2">
        <v>3</v>
      </c>
      <c r="K45" s="2">
        <v>4</v>
      </c>
      <c r="L45" s="2">
        <v>1</v>
      </c>
      <c r="M45" s="48">
        <f t="shared" si="0"/>
        <v>8</v>
      </c>
      <c r="N45" s="59">
        <f t="shared" si="1"/>
        <v>8.080808080808081</v>
      </c>
      <c r="O45" s="32">
        <f t="shared" si="2"/>
      </c>
    </row>
    <row r="46" spans="1:15" ht="12.75">
      <c r="A46" s="60">
        <v>38</v>
      </c>
      <c r="B46" s="2" t="s">
        <v>57</v>
      </c>
      <c r="C46" s="4" t="s">
        <v>345</v>
      </c>
      <c r="D46" s="2" t="s">
        <v>1</v>
      </c>
      <c r="E46" s="2" t="s">
        <v>49</v>
      </c>
      <c r="F46" s="2" t="s">
        <v>55</v>
      </c>
      <c r="G46" s="22" t="s">
        <v>191</v>
      </c>
      <c r="H46" s="20">
        <v>6</v>
      </c>
      <c r="I46" s="2">
        <v>2</v>
      </c>
      <c r="J46" s="2">
        <v>0</v>
      </c>
      <c r="K46" s="2">
        <v>0</v>
      </c>
      <c r="L46" s="2">
        <v>0</v>
      </c>
      <c r="M46" s="48">
        <f t="shared" si="0"/>
        <v>8</v>
      </c>
      <c r="N46" s="59">
        <f t="shared" si="1"/>
        <v>8.080808080808081</v>
      </c>
      <c r="O46" s="32">
        <f t="shared" si="2"/>
      </c>
    </row>
    <row r="47" spans="1:15" ht="12.75">
      <c r="A47" s="60">
        <v>39</v>
      </c>
      <c r="B47" s="2" t="s">
        <v>173</v>
      </c>
      <c r="C47" s="4" t="s">
        <v>260</v>
      </c>
      <c r="D47" s="2" t="s">
        <v>87</v>
      </c>
      <c r="E47" s="2" t="s">
        <v>88</v>
      </c>
      <c r="F47" s="2" t="s">
        <v>206</v>
      </c>
      <c r="G47" s="22" t="s">
        <v>191</v>
      </c>
      <c r="H47" s="20">
        <v>4</v>
      </c>
      <c r="I47" s="2">
        <v>0</v>
      </c>
      <c r="J47" s="2">
        <v>3</v>
      </c>
      <c r="K47" s="2">
        <v>0</v>
      </c>
      <c r="L47" s="2">
        <v>0</v>
      </c>
      <c r="M47" s="48">
        <f t="shared" si="0"/>
        <v>7</v>
      </c>
      <c r="N47" s="59">
        <f t="shared" si="1"/>
        <v>7.070707070707071</v>
      </c>
      <c r="O47" s="32">
        <f t="shared" si="2"/>
      </c>
    </row>
    <row r="48" spans="1:15" ht="12.75">
      <c r="A48" s="60">
        <v>40</v>
      </c>
      <c r="B48" s="2" t="s">
        <v>192</v>
      </c>
      <c r="C48" s="4" t="s">
        <v>268</v>
      </c>
      <c r="D48" s="2" t="s">
        <v>1</v>
      </c>
      <c r="E48" s="2" t="s">
        <v>249</v>
      </c>
      <c r="F48" s="2" t="s">
        <v>248</v>
      </c>
      <c r="G48" s="23" t="s">
        <v>190</v>
      </c>
      <c r="H48" s="20">
        <v>6</v>
      </c>
      <c r="I48" s="2">
        <v>0</v>
      </c>
      <c r="J48" s="2">
        <v>0</v>
      </c>
      <c r="K48" s="2">
        <v>0</v>
      </c>
      <c r="L48" s="2">
        <v>1</v>
      </c>
      <c r="M48" s="48">
        <f t="shared" si="0"/>
        <v>7</v>
      </c>
      <c r="N48" s="59">
        <f t="shared" si="1"/>
        <v>7.070707070707071</v>
      </c>
      <c r="O48" s="32">
        <f t="shared" si="2"/>
      </c>
    </row>
    <row r="49" spans="1:15" ht="12.75">
      <c r="A49" s="60">
        <v>41</v>
      </c>
      <c r="B49" s="2" t="s">
        <v>226</v>
      </c>
      <c r="C49" s="4" t="s">
        <v>349</v>
      </c>
      <c r="D49" s="2" t="s">
        <v>1</v>
      </c>
      <c r="E49" s="2" t="s">
        <v>49</v>
      </c>
      <c r="F49" s="2" t="s">
        <v>55</v>
      </c>
      <c r="G49" s="22" t="s">
        <v>191</v>
      </c>
      <c r="H49" s="20">
        <v>3</v>
      </c>
      <c r="I49" s="2">
        <v>2</v>
      </c>
      <c r="J49" s="2">
        <v>0</v>
      </c>
      <c r="K49" s="2">
        <v>0</v>
      </c>
      <c r="L49" s="2">
        <v>1</v>
      </c>
      <c r="M49" s="48">
        <f t="shared" si="0"/>
        <v>6</v>
      </c>
      <c r="N49" s="59">
        <f t="shared" si="1"/>
        <v>6.0606060606060606</v>
      </c>
      <c r="O49" s="32">
        <f t="shared" si="2"/>
      </c>
    </row>
    <row r="50" spans="1:15" ht="12.75">
      <c r="A50" s="60">
        <v>42</v>
      </c>
      <c r="B50" s="2" t="s">
        <v>58</v>
      </c>
      <c r="C50" s="4" t="s">
        <v>261</v>
      </c>
      <c r="D50" s="2" t="s">
        <v>1</v>
      </c>
      <c r="E50" s="2" t="s">
        <v>49</v>
      </c>
      <c r="F50" s="2" t="s">
        <v>55</v>
      </c>
      <c r="G50" s="22" t="s">
        <v>191</v>
      </c>
      <c r="H50" s="20">
        <v>0</v>
      </c>
      <c r="I50" s="2">
        <v>0</v>
      </c>
      <c r="J50" s="2">
        <v>0</v>
      </c>
      <c r="K50" s="2">
        <v>2</v>
      </c>
      <c r="L50" s="2">
        <v>0</v>
      </c>
      <c r="M50" s="48">
        <f t="shared" si="0"/>
        <v>2</v>
      </c>
      <c r="N50" s="59">
        <f t="shared" si="1"/>
        <v>2.0202020202020203</v>
      </c>
      <c r="O50" s="32">
        <f t="shared" si="2"/>
      </c>
    </row>
    <row r="51" spans="1:15" ht="12.75">
      <c r="A51" s="60">
        <v>43</v>
      </c>
      <c r="B51" s="2" t="s">
        <v>5</v>
      </c>
      <c r="C51" s="4"/>
      <c r="D51" s="2" t="s">
        <v>1</v>
      </c>
      <c r="E51" s="2" t="s">
        <v>6</v>
      </c>
      <c r="F51" s="2" t="s">
        <v>7</v>
      </c>
      <c r="G51" s="22" t="s">
        <v>191</v>
      </c>
      <c r="H51" s="20"/>
      <c r="I51" s="2"/>
      <c r="J51" s="2"/>
      <c r="K51" s="2"/>
      <c r="L51" s="2"/>
      <c r="M51" s="48">
        <f t="shared" si="0"/>
        <v>0</v>
      </c>
      <c r="N51" s="59">
        <f t="shared" si="1"/>
        <v>0</v>
      </c>
      <c r="O51" s="32">
        <f t="shared" si="2"/>
      </c>
    </row>
    <row r="52" spans="1:15" ht="12.75">
      <c r="A52" s="60">
        <v>44</v>
      </c>
      <c r="B52" s="2" t="s">
        <v>36</v>
      </c>
      <c r="C52" s="4" t="s">
        <v>310</v>
      </c>
      <c r="D52" s="2" t="s">
        <v>1</v>
      </c>
      <c r="E52" s="2" t="s">
        <v>29</v>
      </c>
      <c r="F52" s="2" t="s">
        <v>233</v>
      </c>
      <c r="G52" s="22" t="s">
        <v>191</v>
      </c>
      <c r="H52" s="20">
        <v>0</v>
      </c>
      <c r="I52" s="2">
        <v>0</v>
      </c>
      <c r="J52" s="2">
        <v>0</v>
      </c>
      <c r="K52" s="2">
        <v>0</v>
      </c>
      <c r="L52" s="2">
        <v>0</v>
      </c>
      <c r="M52" s="48">
        <f t="shared" si="0"/>
        <v>0</v>
      </c>
      <c r="N52" s="59">
        <f t="shared" si="1"/>
        <v>0</v>
      </c>
      <c r="O52" s="32">
        <f t="shared" si="2"/>
      </c>
    </row>
    <row r="53" spans="1:15" ht="12.75">
      <c r="A53" s="60">
        <v>45</v>
      </c>
      <c r="B53" s="2" t="s">
        <v>220</v>
      </c>
      <c r="C53" s="4"/>
      <c r="D53" s="2" t="s">
        <v>87</v>
      </c>
      <c r="E53" s="2" t="s">
        <v>88</v>
      </c>
      <c r="F53" s="2" t="s">
        <v>209</v>
      </c>
      <c r="G53" s="22" t="s">
        <v>191</v>
      </c>
      <c r="H53" s="20"/>
      <c r="I53" s="2"/>
      <c r="J53" s="2"/>
      <c r="K53" s="2"/>
      <c r="L53" s="2"/>
      <c r="M53" s="48">
        <f t="shared" si="0"/>
        <v>0</v>
      </c>
      <c r="N53" s="59">
        <f t="shared" si="1"/>
        <v>0</v>
      </c>
      <c r="O53" s="32">
        <f t="shared" si="2"/>
      </c>
    </row>
    <row r="54" spans="1:15" ht="12.75">
      <c r="A54" s="51">
        <v>46</v>
      </c>
      <c r="B54" s="2" t="s">
        <v>221</v>
      </c>
      <c r="C54" s="4"/>
      <c r="D54" s="2" t="s">
        <v>87</v>
      </c>
      <c r="E54" s="2" t="s">
        <v>88</v>
      </c>
      <c r="F54" s="2" t="s">
        <v>208</v>
      </c>
      <c r="G54" s="22" t="s">
        <v>191</v>
      </c>
      <c r="H54" s="20"/>
      <c r="I54" s="2"/>
      <c r="J54" s="2"/>
      <c r="K54" s="2"/>
      <c r="L54" s="2"/>
      <c r="M54" s="48">
        <f t="shared" si="0"/>
        <v>0</v>
      </c>
      <c r="N54" s="59">
        <f t="shared" si="1"/>
        <v>0</v>
      </c>
      <c r="O54" s="32">
        <f t="shared" si="2"/>
      </c>
    </row>
    <row r="55" spans="4:15" ht="12.75">
      <c r="D55"/>
      <c r="O55" s="50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</sheetData>
  <mergeCells count="4">
    <mergeCell ref="H7:M7"/>
    <mergeCell ref="C1:M2"/>
    <mergeCell ref="O7:O8"/>
    <mergeCell ref="D7:D8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N40" sqref="N40"/>
    </sheetView>
  </sheetViews>
  <sheetFormatPr defaultColWidth="9.140625" defaultRowHeight="12.75"/>
  <cols>
    <col min="1" max="1" width="4.140625" style="1" customWidth="1"/>
    <col min="2" max="2" width="25.28125" style="0" customWidth="1"/>
    <col min="3" max="3" width="18.421875" style="0" customWidth="1"/>
    <col min="4" max="4" width="7.7109375" style="1" customWidth="1"/>
    <col min="5" max="5" width="20.7109375" style="1" customWidth="1"/>
    <col min="6" max="6" width="18.7109375" style="0" customWidth="1"/>
    <col min="7" max="7" width="9.8515625" style="0" customWidth="1"/>
    <col min="8" max="12" width="4.421875" style="0" customWidth="1"/>
    <col min="13" max="14" width="8.28125" style="0" customWidth="1"/>
    <col min="15" max="15" width="14.57421875" style="0" customWidth="1"/>
  </cols>
  <sheetData>
    <row r="1" spans="2:14" ht="12.75" customHeight="1">
      <c r="B1" s="76" t="s">
        <v>361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7"/>
    </row>
    <row r="2" spans="2:14" ht="12.7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7"/>
    </row>
    <row r="6" ht="13.5" thickBot="1"/>
    <row r="7" spans="1:15" ht="13.5" thickTop="1">
      <c r="A7" s="52"/>
      <c r="B7" s="7"/>
      <c r="C7" s="7"/>
      <c r="D7" s="65" t="s">
        <v>354</v>
      </c>
      <c r="E7" s="44"/>
      <c r="F7" s="7"/>
      <c r="G7" s="53"/>
      <c r="H7" s="67" t="s">
        <v>246</v>
      </c>
      <c r="I7" s="68"/>
      <c r="J7" s="68"/>
      <c r="K7" s="68"/>
      <c r="L7" s="68"/>
      <c r="M7" s="69"/>
      <c r="N7" s="35"/>
      <c r="O7" s="74" t="s">
        <v>353</v>
      </c>
    </row>
    <row r="8" spans="1:15" ht="13.5" thickBot="1">
      <c r="A8" s="54"/>
      <c r="B8" s="18" t="s">
        <v>235</v>
      </c>
      <c r="C8" s="17" t="s">
        <v>239</v>
      </c>
      <c r="D8" s="66"/>
      <c r="E8" s="17" t="s">
        <v>236</v>
      </c>
      <c r="F8" s="17" t="s">
        <v>237</v>
      </c>
      <c r="G8" s="25" t="s">
        <v>238</v>
      </c>
      <c r="H8" s="24" t="s">
        <v>240</v>
      </c>
      <c r="I8" s="17" t="s">
        <v>241</v>
      </c>
      <c r="J8" s="17" t="s">
        <v>242</v>
      </c>
      <c r="K8" s="17" t="s">
        <v>243</v>
      </c>
      <c r="L8" s="17" t="s">
        <v>244</v>
      </c>
      <c r="M8" s="55" t="s">
        <v>245</v>
      </c>
      <c r="N8" s="56"/>
      <c r="O8" s="75"/>
    </row>
    <row r="9" spans="1:15" ht="13.5" thickTop="1">
      <c r="A9" s="51">
        <v>1</v>
      </c>
      <c r="B9" s="5" t="s">
        <v>186</v>
      </c>
      <c r="C9" s="5" t="s">
        <v>254</v>
      </c>
      <c r="D9" s="5" t="s">
        <v>87</v>
      </c>
      <c r="E9" s="5" t="s">
        <v>88</v>
      </c>
      <c r="F9" s="5" t="s">
        <v>211</v>
      </c>
      <c r="G9" s="11" t="s">
        <v>191</v>
      </c>
      <c r="H9" s="8">
        <v>18</v>
      </c>
      <c r="I9" s="5">
        <v>20</v>
      </c>
      <c r="J9" s="5">
        <v>20</v>
      </c>
      <c r="K9" s="5">
        <v>20</v>
      </c>
      <c r="L9" s="5">
        <v>20</v>
      </c>
      <c r="M9" s="47">
        <f aca="true" t="shared" si="0" ref="M9:M35">SUM(H9:L9)</f>
        <v>98</v>
      </c>
      <c r="N9" s="57">
        <f>(M9*100)/98</f>
        <v>100</v>
      </c>
      <c r="O9" s="32" t="str">
        <f>IF(N9&gt;=90,"1. награда",IF(N9&gt;=78,"2. награда",IF(N9&gt;=65,"3. награда",IF(N9&gt;=50,"Похвала",""))))</f>
        <v>1. награда</v>
      </c>
    </row>
    <row r="10" spans="1:15" ht="12.75">
      <c r="A10" s="3">
        <v>2</v>
      </c>
      <c r="B10" s="4" t="s">
        <v>187</v>
      </c>
      <c r="C10" s="4">
        <v>2988251</v>
      </c>
      <c r="D10" s="4" t="s">
        <v>87</v>
      </c>
      <c r="E10" s="4" t="s">
        <v>88</v>
      </c>
      <c r="F10" s="4" t="s">
        <v>207</v>
      </c>
      <c r="G10" s="12" t="s">
        <v>191</v>
      </c>
      <c r="H10" s="9">
        <v>19</v>
      </c>
      <c r="I10" s="4">
        <v>20</v>
      </c>
      <c r="J10" s="4">
        <v>20</v>
      </c>
      <c r="K10" s="4">
        <v>18</v>
      </c>
      <c r="L10" s="4">
        <v>20</v>
      </c>
      <c r="M10" s="48">
        <f t="shared" si="0"/>
        <v>97</v>
      </c>
      <c r="N10" s="57">
        <f aca="true" t="shared" si="1" ref="N10:N35">(M10*100)/98</f>
        <v>98.9795918367347</v>
      </c>
      <c r="O10" s="32" t="str">
        <f aca="true" t="shared" si="2" ref="O10:O35">IF(N10&gt;=90,"1. награда",IF(N10&gt;=78,"2. награда",IF(N10&gt;=65,"3. награда",IF(N10&gt;=50,"Похвала",""))))</f>
        <v>1. награда</v>
      </c>
    </row>
    <row r="11" spans="1:15" ht="12.75">
      <c r="A11" s="3">
        <v>3</v>
      </c>
      <c r="B11" s="4" t="s">
        <v>179</v>
      </c>
      <c r="C11" s="4" t="s">
        <v>308</v>
      </c>
      <c r="D11" s="4" t="s">
        <v>87</v>
      </c>
      <c r="E11" s="4" t="s">
        <v>88</v>
      </c>
      <c r="F11" s="4" t="s">
        <v>210</v>
      </c>
      <c r="G11" s="12" t="s">
        <v>191</v>
      </c>
      <c r="H11" s="9">
        <v>19</v>
      </c>
      <c r="I11" s="4">
        <v>20</v>
      </c>
      <c r="J11" s="4">
        <v>20</v>
      </c>
      <c r="K11" s="4">
        <v>15</v>
      </c>
      <c r="L11" s="4">
        <v>20</v>
      </c>
      <c r="M11" s="48">
        <f t="shared" si="0"/>
        <v>94</v>
      </c>
      <c r="N11" s="57">
        <f t="shared" si="1"/>
        <v>95.91836734693878</v>
      </c>
      <c r="O11" s="32" t="str">
        <f t="shared" si="2"/>
        <v>1. награда</v>
      </c>
    </row>
    <row r="12" spans="1:15" ht="12.75">
      <c r="A12" s="3">
        <v>4</v>
      </c>
      <c r="B12" s="4" t="s">
        <v>180</v>
      </c>
      <c r="C12" s="4" t="s">
        <v>316</v>
      </c>
      <c r="D12" s="4" t="s">
        <v>87</v>
      </c>
      <c r="E12" s="4" t="s">
        <v>88</v>
      </c>
      <c r="F12" s="4" t="s">
        <v>211</v>
      </c>
      <c r="G12" s="12" t="s">
        <v>191</v>
      </c>
      <c r="H12" s="9">
        <v>20</v>
      </c>
      <c r="I12" s="4">
        <v>20</v>
      </c>
      <c r="J12" s="4">
        <v>20</v>
      </c>
      <c r="K12" s="4">
        <v>10</v>
      </c>
      <c r="L12" s="4">
        <v>20</v>
      </c>
      <c r="M12" s="48">
        <f t="shared" si="0"/>
        <v>90</v>
      </c>
      <c r="N12" s="57">
        <f t="shared" si="1"/>
        <v>91.83673469387755</v>
      </c>
      <c r="O12" s="32" t="str">
        <f t="shared" si="2"/>
        <v>1. награда</v>
      </c>
    </row>
    <row r="13" spans="1:15" ht="12.75">
      <c r="A13" s="3">
        <v>5</v>
      </c>
      <c r="B13" s="4" t="s">
        <v>177</v>
      </c>
      <c r="C13" s="4" t="s">
        <v>306</v>
      </c>
      <c r="D13" s="4" t="s">
        <v>87</v>
      </c>
      <c r="E13" s="4" t="s">
        <v>88</v>
      </c>
      <c r="F13" s="4" t="s">
        <v>210</v>
      </c>
      <c r="G13" s="12" t="s">
        <v>191</v>
      </c>
      <c r="H13" s="9">
        <v>20</v>
      </c>
      <c r="I13" s="4">
        <v>20</v>
      </c>
      <c r="J13" s="4">
        <v>20</v>
      </c>
      <c r="K13" s="4">
        <v>7</v>
      </c>
      <c r="L13" s="4">
        <v>20</v>
      </c>
      <c r="M13" s="48">
        <f t="shared" si="0"/>
        <v>87</v>
      </c>
      <c r="N13" s="57">
        <f t="shared" si="1"/>
        <v>88.77551020408163</v>
      </c>
      <c r="O13" s="32" t="str">
        <f t="shared" si="2"/>
        <v>2. награда</v>
      </c>
    </row>
    <row r="14" spans="1:15" ht="12.75">
      <c r="A14" s="3">
        <v>6</v>
      </c>
      <c r="B14" s="4" t="s">
        <v>48</v>
      </c>
      <c r="C14" s="4">
        <v>222477</v>
      </c>
      <c r="D14" s="4" t="s">
        <v>1</v>
      </c>
      <c r="E14" s="4" t="s">
        <v>39</v>
      </c>
      <c r="F14" s="4" t="s">
        <v>234</v>
      </c>
      <c r="G14" s="12" t="s">
        <v>191</v>
      </c>
      <c r="H14" s="9">
        <v>0</v>
      </c>
      <c r="I14" s="4">
        <v>20</v>
      </c>
      <c r="J14" s="4">
        <v>20</v>
      </c>
      <c r="K14" s="4">
        <v>20</v>
      </c>
      <c r="L14" s="4">
        <v>20</v>
      </c>
      <c r="M14" s="48">
        <f t="shared" si="0"/>
        <v>80</v>
      </c>
      <c r="N14" s="57">
        <f t="shared" si="1"/>
        <v>81.63265306122449</v>
      </c>
      <c r="O14" s="32" t="str">
        <f t="shared" si="2"/>
        <v>2. награда</v>
      </c>
    </row>
    <row r="15" spans="1:15" ht="12.75">
      <c r="A15" s="3">
        <v>7</v>
      </c>
      <c r="B15" s="4" t="s">
        <v>182</v>
      </c>
      <c r="C15" s="4">
        <v>286413</v>
      </c>
      <c r="D15" s="4" t="s">
        <v>87</v>
      </c>
      <c r="E15" s="4" t="s">
        <v>88</v>
      </c>
      <c r="F15" s="4" t="s">
        <v>210</v>
      </c>
      <c r="G15" s="12" t="s">
        <v>191</v>
      </c>
      <c r="H15" s="9">
        <v>20</v>
      </c>
      <c r="I15" s="4">
        <v>20</v>
      </c>
      <c r="J15" s="4">
        <v>0</v>
      </c>
      <c r="K15" s="4">
        <v>20</v>
      </c>
      <c r="L15" s="4">
        <v>20</v>
      </c>
      <c r="M15" s="48">
        <f t="shared" si="0"/>
        <v>80</v>
      </c>
      <c r="N15" s="57">
        <f t="shared" si="1"/>
        <v>81.63265306122449</v>
      </c>
      <c r="O15" s="32" t="str">
        <f t="shared" si="2"/>
        <v>2. награда</v>
      </c>
    </row>
    <row r="16" spans="1:15" ht="12.75">
      <c r="A16" s="3">
        <v>8</v>
      </c>
      <c r="B16" s="4" t="s">
        <v>21</v>
      </c>
      <c r="C16" s="4">
        <v>513191</v>
      </c>
      <c r="D16" s="4" t="s">
        <v>1</v>
      </c>
      <c r="E16" s="4" t="s">
        <v>16</v>
      </c>
      <c r="F16" s="4" t="s">
        <v>174</v>
      </c>
      <c r="G16" s="12" t="s">
        <v>191</v>
      </c>
      <c r="H16" s="9">
        <v>14</v>
      </c>
      <c r="I16" s="4">
        <v>20</v>
      </c>
      <c r="J16" s="4">
        <v>10</v>
      </c>
      <c r="K16" s="4">
        <v>10</v>
      </c>
      <c r="L16" s="4">
        <v>20</v>
      </c>
      <c r="M16" s="48">
        <f t="shared" si="0"/>
        <v>74</v>
      </c>
      <c r="N16" s="57">
        <f t="shared" si="1"/>
        <v>75.51020408163265</v>
      </c>
      <c r="O16" s="32" t="str">
        <f t="shared" si="2"/>
        <v>3. награда</v>
      </c>
    </row>
    <row r="17" spans="1:15" ht="12.75">
      <c r="A17" s="3">
        <v>9</v>
      </c>
      <c r="B17" s="4" t="s">
        <v>222</v>
      </c>
      <c r="C17" s="4" t="s">
        <v>264</v>
      </c>
      <c r="D17" s="4" t="s">
        <v>87</v>
      </c>
      <c r="E17" s="4" t="s">
        <v>88</v>
      </c>
      <c r="F17" s="4" t="s">
        <v>210</v>
      </c>
      <c r="G17" s="12" t="s">
        <v>191</v>
      </c>
      <c r="H17" s="9">
        <v>10</v>
      </c>
      <c r="I17" s="4">
        <v>20</v>
      </c>
      <c r="J17" s="4">
        <v>20</v>
      </c>
      <c r="K17" s="4">
        <v>2</v>
      </c>
      <c r="L17" s="4">
        <v>18</v>
      </c>
      <c r="M17" s="48">
        <f t="shared" si="0"/>
        <v>70</v>
      </c>
      <c r="N17" s="57">
        <f t="shared" si="1"/>
        <v>71.42857142857143</v>
      </c>
      <c r="O17" s="32" t="str">
        <f t="shared" si="2"/>
        <v>3. награда</v>
      </c>
    </row>
    <row r="18" spans="1:15" ht="12.75">
      <c r="A18" s="3">
        <v>10</v>
      </c>
      <c r="B18" s="4" t="s">
        <v>189</v>
      </c>
      <c r="C18" s="4" t="s">
        <v>272</v>
      </c>
      <c r="D18" s="4" t="s">
        <v>87</v>
      </c>
      <c r="E18" s="4" t="s">
        <v>88</v>
      </c>
      <c r="F18" s="4" t="s">
        <v>211</v>
      </c>
      <c r="G18" s="12" t="s">
        <v>191</v>
      </c>
      <c r="H18" s="9">
        <v>9</v>
      </c>
      <c r="I18" s="4">
        <v>16</v>
      </c>
      <c r="J18" s="4">
        <v>20</v>
      </c>
      <c r="K18" s="4">
        <v>0</v>
      </c>
      <c r="L18" s="4">
        <v>20</v>
      </c>
      <c r="M18" s="48">
        <f t="shared" si="0"/>
        <v>65</v>
      </c>
      <c r="N18" s="57">
        <f t="shared" si="1"/>
        <v>66.3265306122449</v>
      </c>
      <c r="O18" s="32" t="str">
        <f t="shared" si="2"/>
        <v>3. награда</v>
      </c>
    </row>
    <row r="19" spans="1:15" ht="12.75">
      <c r="A19" s="3">
        <v>11</v>
      </c>
      <c r="B19" s="4" t="s">
        <v>178</v>
      </c>
      <c r="C19" s="4">
        <v>1703</v>
      </c>
      <c r="D19" s="4" t="s">
        <v>87</v>
      </c>
      <c r="E19" s="4" t="s">
        <v>88</v>
      </c>
      <c r="F19" s="4" t="s">
        <v>210</v>
      </c>
      <c r="G19" s="12" t="s">
        <v>191</v>
      </c>
      <c r="H19" s="9">
        <v>20</v>
      </c>
      <c r="I19" s="4">
        <v>20</v>
      </c>
      <c r="J19" s="4">
        <v>0</v>
      </c>
      <c r="K19" s="4">
        <v>3</v>
      </c>
      <c r="L19" s="4">
        <v>20</v>
      </c>
      <c r="M19" s="48">
        <f t="shared" si="0"/>
        <v>63</v>
      </c>
      <c r="N19" s="57">
        <f t="shared" si="1"/>
        <v>64.28571428571429</v>
      </c>
      <c r="O19" s="32" t="str">
        <f t="shared" si="2"/>
        <v>Похвала</v>
      </c>
    </row>
    <row r="20" spans="1:15" ht="12.75">
      <c r="A20" s="3">
        <v>12</v>
      </c>
      <c r="B20" s="4" t="s">
        <v>181</v>
      </c>
      <c r="C20" s="4" t="s">
        <v>318</v>
      </c>
      <c r="D20" s="4" t="s">
        <v>87</v>
      </c>
      <c r="E20" s="4" t="s">
        <v>88</v>
      </c>
      <c r="F20" s="4" t="s">
        <v>210</v>
      </c>
      <c r="G20" s="12" t="s">
        <v>191</v>
      </c>
      <c r="H20" s="9">
        <v>2</v>
      </c>
      <c r="I20" s="4">
        <v>20</v>
      </c>
      <c r="J20" s="4">
        <v>0</v>
      </c>
      <c r="K20" s="4">
        <v>20</v>
      </c>
      <c r="L20" s="4">
        <v>20</v>
      </c>
      <c r="M20" s="48">
        <f t="shared" si="0"/>
        <v>62</v>
      </c>
      <c r="N20" s="57">
        <f t="shared" si="1"/>
        <v>63.265306122448976</v>
      </c>
      <c r="O20" s="32" t="str">
        <f t="shared" si="2"/>
        <v>Похвала</v>
      </c>
    </row>
    <row r="21" spans="1:15" ht="12.75">
      <c r="A21" s="3">
        <v>13</v>
      </c>
      <c r="B21" s="4" t="s">
        <v>194</v>
      </c>
      <c r="C21" s="4" t="s">
        <v>257</v>
      </c>
      <c r="D21" s="4" t="s">
        <v>1</v>
      </c>
      <c r="E21" s="4" t="s">
        <v>247</v>
      </c>
      <c r="F21" s="4" t="s">
        <v>248</v>
      </c>
      <c r="G21" s="10" t="s">
        <v>190</v>
      </c>
      <c r="H21" s="9">
        <v>11</v>
      </c>
      <c r="I21" s="4">
        <v>20</v>
      </c>
      <c r="J21" s="4">
        <v>5</v>
      </c>
      <c r="K21" s="4">
        <v>4</v>
      </c>
      <c r="L21" s="4">
        <v>20</v>
      </c>
      <c r="M21" s="48">
        <f t="shared" si="0"/>
        <v>60</v>
      </c>
      <c r="N21" s="57">
        <f t="shared" si="1"/>
        <v>61.224489795918366</v>
      </c>
      <c r="O21" s="32" t="str">
        <f t="shared" si="2"/>
        <v>Похвала</v>
      </c>
    </row>
    <row r="22" spans="1:15" ht="12.75">
      <c r="A22" s="3">
        <v>14</v>
      </c>
      <c r="B22" s="4" t="s">
        <v>185</v>
      </c>
      <c r="C22" s="4" t="s">
        <v>336</v>
      </c>
      <c r="D22" s="4" t="s">
        <v>87</v>
      </c>
      <c r="E22" s="4" t="s">
        <v>88</v>
      </c>
      <c r="F22" s="4" t="s">
        <v>211</v>
      </c>
      <c r="G22" s="12" t="s">
        <v>191</v>
      </c>
      <c r="H22" s="9">
        <v>3</v>
      </c>
      <c r="I22" s="4">
        <v>20</v>
      </c>
      <c r="J22" s="4">
        <v>0</v>
      </c>
      <c r="K22" s="4">
        <v>10</v>
      </c>
      <c r="L22" s="4">
        <v>20</v>
      </c>
      <c r="M22" s="48">
        <f t="shared" si="0"/>
        <v>53</v>
      </c>
      <c r="N22" s="57">
        <f t="shared" si="1"/>
        <v>54.08163265306123</v>
      </c>
      <c r="O22" s="32" t="str">
        <f t="shared" si="2"/>
        <v>Похвала</v>
      </c>
    </row>
    <row r="23" spans="1:15" ht="12.75">
      <c r="A23" s="3">
        <v>15</v>
      </c>
      <c r="B23" s="4" t="s">
        <v>251</v>
      </c>
      <c r="C23" s="4" t="s">
        <v>252</v>
      </c>
      <c r="D23" s="4" t="s">
        <v>87</v>
      </c>
      <c r="E23" s="4" t="s">
        <v>88</v>
      </c>
      <c r="F23" s="4" t="s">
        <v>211</v>
      </c>
      <c r="G23" s="12" t="s">
        <v>191</v>
      </c>
      <c r="H23" s="9">
        <v>6</v>
      </c>
      <c r="I23" s="4">
        <v>19</v>
      </c>
      <c r="J23" s="4">
        <v>3</v>
      </c>
      <c r="K23" s="4">
        <v>2</v>
      </c>
      <c r="L23" s="4">
        <v>20</v>
      </c>
      <c r="M23" s="48">
        <f t="shared" si="0"/>
        <v>50</v>
      </c>
      <c r="N23" s="57">
        <f t="shared" si="1"/>
        <v>51.02040816326531</v>
      </c>
      <c r="O23" s="32" t="str">
        <f t="shared" si="2"/>
        <v>Похвала</v>
      </c>
    </row>
    <row r="24" spans="1:15" ht="12.75">
      <c r="A24" s="3">
        <v>16</v>
      </c>
      <c r="B24" s="4" t="s">
        <v>184</v>
      </c>
      <c r="C24" s="4">
        <v>1630572</v>
      </c>
      <c r="D24" s="4" t="s">
        <v>87</v>
      </c>
      <c r="E24" s="4" t="s">
        <v>88</v>
      </c>
      <c r="F24" s="4" t="s">
        <v>207</v>
      </c>
      <c r="G24" s="12" t="s">
        <v>191</v>
      </c>
      <c r="H24" s="9">
        <v>0</v>
      </c>
      <c r="I24" s="4">
        <v>20</v>
      </c>
      <c r="J24" s="4">
        <v>3</v>
      </c>
      <c r="K24" s="4">
        <v>5</v>
      </c>
      <c r="L24" s="4">
        <v>18</v>
      </c>
      <c r="M24" s="48">
        <f t="shared" si="0"/>
        <v>46</v>
      </c>
      <c r="N24" s="57">
        <f t="shared" si="1"/>
        <v>46.93877551020408</v>
      </c>
      <c r="O24" s="32">
        <f t="shared" si="2"/>
      </c>
    </row>
    <row r="25" spans="1:15" ht="12.75">
      <c r="A25" s="3">
        <v>17</v>
      </c>
      <c r="B25" s="4" t="s">
        <v>183</v>
      </c>
      <c r="C25" s="4" t="s">
        <v>334</v>
      </c>
      <c r="D25" s="4" t="s">
        <v>87</v>
      </c>
      <c r="E25" s="4" t="s">
        <v>88</v>
      </c>
      <c r="F25" s="4" t="s">
        <v>207</v>
      </c>
      <c r="G25" s="12" t="s">
        <v>191</v>
      </c>
      <c r="H25" s="9">
        <v>2</v>
      </c>
      <c r="I25" s="4">
        <v>20</v>
      </c>
      <c r="J25" s="4">
        <v>2</v>
      </c>
      <c r="K25" s="4">
        <v>0</v>
      </c>
      <c r="L25" s="4">
        <v>20</v>
      </c>
      <c r="M25" s="48">
        <f t="shared" si="0"/>
        <v>44</v>
      </c>
      <c r="N25" s="57">
        <f t="shared" si="1"/>
        <v>44.89795918367347</v>
      </c>
      <c r="O25" s="32">
        <f t="shared" si="2"/>
      </c>
    </row>
    <row r="26" spans="1:15" ht="12.75">
      <c r="A26" s="3">
        <v>18</v>
      </c>
      <c r="B26" s="4" t="s">
        <v>22</v>
      </c>
      <c r="C26" s="4" t="s">
        <v>327</v>
      </c>
      <c r="D26" s="4" t="s">
        <v>1</v>
      </c>
      <c r="E26" s="4" t="s">
        <v>16</v>
      </c>
      <c r="F26" s="4" t="s">
        <v>175</v>
      </c>
      <c r="G26" s="12" t="s">
        <v>191</v>
      </c>
      <c r="H26" s="9">
        <v>0</v>
      </c>
      <c r="I26" s="4">
        <v>10</v>
      </c>
      <c r="J26" s="4">
        <v>0</v>
      </c>
      <c r="K26" s="4">
        <v>0</v>
      </c>
      <c r="L26" s="4">
        <v>19</v>
      </c>
      <c r="M26" s="48">
        <f t="shared" si="0"/>
        <v>29</v>
      </c>
      <c r="N26" s="57">
        <f t="shared" si="1"/>
        <v>29.591836734693878</v>
      </c>
      <c r="O26" s="32">
        <f t="shared" si="2"/>
      </c>
    </row>
    <row r="27" spans="1:15" ht="12.75">
      <c r="A27" s="3">
        <v>19</v>
      </c>
      <c r="B27" s="4" t="s">
        <v>188</v>
      </c>
      <c r="C27" s="4" t="s">
        <v>274</v>
      </c>
      <c r="D27" s="4" t="s">
        <v>87</v>
      </c>
      <c r="E27" s="4" t="s">
        <v>88</v>
      </c>
      <c r="F27" s="4" t="s">
        <v>210</v>
      </c>
      <c r="G27" s="12" t="s">
        <v>191</v>
      </c>
      <c r="H27" s="9">
        <v>3</v>
      </c>
      <c r="I27" s="4">
        <v>6</v>
      </c>
      <c r="J27" s="4">
        <v>0</v>
      </c>
      <c r="K27" s="4">
        <v>0</v>
      </c>
      <c r="L27" s="4">
        <v>20</v>
      </c>
      <c r="M27" s="48">
        <f t="shared" si="0"/>
        <v>29</v>
      </c>
      <c r="N27" s="57">
        <f t="shared" si="1"/>
        <v>29.591836734693878</v>
      </c>
      <c r="O27" s="32">
        <f t="shared" si="2"/>
      </c>
    </row>
    <row r="28" spans="1:15" ht="12.75">
      <c r="A28" s="3">
        <v>20</v>
      </c>
      <c r="B28" s="4" t="s">
        <v>59</v>
      </c>
      <c r="C28" s="4" t="s">
        <v>352</v>
      </c>
      <c r="D28" s="4" t="s">
        <v>1</v>
      </c>
      <c r="E28" s="4" t="s">
        <v>49</v>
      </c>
      <c r="F28" s="4" t="s">
        <v>55</v>
      </c>
      <c r="G28" s="12" t="s">
        <v>191</v>
      </c>
      <c r="H28" s="9">
        <v>0</v>
      </c>
      <c r="I28" s="4">
        <v>13</v>
      </c>
      <c r="J28" s="4">
        <v>0</v>
      </c>
      <c r="K28" s="4">
        <v>0</v>
      </c>
      <c r="L28" s="4">
        <v>11</v>
      </c>
      <c r="M28" s="48">
        <f t="shared" si="0"/>
        <v>24</v>
      </c>
      <c r="N28" s="57">
        <f t="shared" si="1"/>
        <v>24.489795918367346</v>
      </c>
      <c r="O28" s="32">
        <f t="shared" si="2"/>
      </c>
    </row>
    <row r="29" spans="1:15" ht="12.75">
      <c r="A29" s="3">
        <v>21</v>
      </c>
      <c r="B29" s="4" t="s">
        <v>38</v>
      </c>
      <c r="C29" s="4">
        <v>13112004</v>
      </c>
      <c r="D29" s="4" t="s">
        <v>1</v>
      </c>
      <c r="E29" s="4" t="s">
        <v>29</v>
      </c>
      <c r="F29" s="4" t="s">
        <v>233</v>
      </c>
      <c r="G29" s="12" t="s">
        <v>191</v>
      </c>
      <c r="H29" s="9">
        <v>0</v>
      </c>
      <c r="I29" s="4">
        <v>20</v>
      </c>
      <c r="J29" s="4">
        <v>0</v>
      </c>
      <c r="K29" s="4">
        <v>0</v>
      </c>
      <c r="L29" s="4">
        <v>0</v>
      </c>
      <c r="M29" s="48">
        <f t="shared" si="0"/>
        <v>20</v>
      </c>
      <c r="N29" s="57">
        <f t="shared" si="1"/>
        <v>20.408163265306122</v>
      </c>
      <c r="O29" s="32">
        <f t="shared" si="2"/>
      </c>
    </row>
    <row r="30" spans="1:15" ht="12.75">
      <c r="A30" s="3">
        <v>22</v>
      </c>
      <c r="B30" s="4" t="s">
        <v>227</v>
      </c>
      <c r="C30" s="4" t="s">
        <v>348</v>
      </c>
      <c r="D30" s="4" t="s">
        <v>1</v>
      </c>
      <c r="E30" s="4" t="s">
        <v>49</v>
      </c>
      <c r="F30" s="4" t="s">
        <v>55</v>
      </c>
      <c r="G30" s="12" t="s">
        <v>191</v>
      </c>
      <c r="H30" s="9">
        <v>0</v>
      </c>
      <c r="I30" s="4">
        <v>0</v>
      </c>
      <c r="J30" s="4">
        <v>0</v>
      </c>
      <c r="K30" s="4">
        <v>2</v>
      </c>
      <c r="L30" s="4">
        <v>7</v>
      </c>
      <c r="M30" s="48">
        <f t="shared" si="0"/>
        <v>9</v>
      </c>
      <c r="N30" s="57">
        <f t="shared" si="1"/>
        <v>9.183673469387756</v>
      </c>
      <c r="O30" s="32">
        <f t="shared" si="2"/>
      </c>
    </row>
    <row r="31" spans="1:15" ht="12.75">
      <c r="A31" s="3">
        <v>23</v>
      </c>
      <c r="B31" s="4" t="s">
        <v>12</v>
      </c>
      <c r="C31" s="4"/>
      <c r="D31" s="4" t="s">
        <v>1</v>
      </c>
      <c r="E31" s="4" t="s">
        <v>9</v>
      </c>
      <c r="F31" s="4" t="s">
        <v>13</v>
      </c>
      <c r="G31" s="12" t="s">
        <v>191</v>
      </c>
      <c r="H31" s="9"/>
      <c r="I31" s="4"/>
      <c r="J31" s="4"/>
      <c r="K31" s="4"/>
      <c r="L31" s="4"/>
      <c r="M31" s="48">
        <f t="shared" si="0"/>
        <v>0</v>
      </c>
      <c r="N31" s="57">
        <f t="shared" si="1"/>
        <v>0</v>
      </c>
      <c r="O31" s="32">
        <f t="shared" si="2"/>
      </c>
    </row>
    <row r="32" spans="1:15" ht="12.75">
      <c r="A32" s="3">
        <v>24</v>
      </c>
      <c r="B32" s="4" t="s">
        <v>14</v>
      </c>
      <c r="C32" s="4"/>
      <c r="D32" s="4" t="s">
        <v>1</v>
      </c>
      <c r="E32" s="4" t="s">
        <v>9</v>
      </c>
      <c r="F32" s="4" t="s">
        <v>13</v>
      </c>
      <c r="G32" s="12" t="s">
        <v>191</v>
      </c>
      <c r="H32" s="9"/>
      <c r="I32" s="4"/>
      <c r="J32" s="4"/>
      <c r="K32" s="4"/>
      <c r="L32" s="4"/>
      <c r="M32" s="48">
        <f t="shared" si="0"/>
        <v>0</v>
      </c>
      <c r="N32" s="57">
        <f t="shared" si="1"/>
        <v>0</v>
      </c>
      <c r="O32" s="32">
        <f t="shared" si="2"/>
      </c>
    </row>
    <row r="33" spans="1:15" ht="12.75">
      <c r="A33" s="3">
        <v>25</v>
      </c>
      <c r="B33" s="4" t="s">
        <v>15</v>
      </c>
      <c r="C33" s="4"/>
      <c r="D33" s="4" t="s">
        <v>1</v>
      </c>
      <c r="E33" s="4" t="s">
        <v>9</v>
      </c>
      <c r="F33" s="4" t="s">
        <v>13</v>
      </c>
      <c r="G33" s="12" t="s">
        <v>191</v>
      </c>
      <c r="H33" s="9"/>
      <c r="I33" s="4"/>
      <c r="J33" s="4"/>
      <c r="K33" s="4"/>
      <c r="L33" s="4"/>
      <c r="M33" s="48">
        <f t="shared" si="0"/>
        <v>0</v>
      </c>
      <c r="N33" s="57">
        <f t="shared" si="1"/>
        <v>0</v>
      </c>
      <c r="O33" s="32">
        <f t="shared" si="2"/>
      </c>
    </row>
    <row r="34" spans="1:15" ht="12.75">
      <c r="A34" s="3">
        <v>26</v>
      </c>
      <c r="B34" s="4" t="s">
        <v>37</v>
      </c>
      <c r="C34" s="4"/>
      <c r="D34" s="4" t="s">
        <v>1</v>
      </c>
      <c r="E34" s="4" t="s">
        <v>29</v>
      </c>
      <c r="F34" s="4" t="s">
        <v>231</v>
      </c>
      <c r="G34" s="12" t="s">
        <v>191</v>
      </c>
      <c r="H34" s="9"/>
      <c r="I34" s="4"/>
      <c r="J34" s="4"/>
      <c r="K34" s="4"/>
      <c r="L34" s="4"/>
      <c r="M34" s="48">
        <f t="shared" si="0"/>
        <v>0</v>
      </c>
      <c r="N34" s="57">
        <f t="shared" si="1"/>
        <v>0</v>
      </c>
      <c r="O34" s="32">
        <f t="shared" si="2"/>
      </c>
    </row>
    <row r="35" spans="1:15" ht="12.75">
      <c r="A35" s="3">
        <v>27</v>
      </c>
      <c r="B35" s="4" t="s">
        <v>60</v>
      </c>
      <c r="C35" s="4"/>
      <c r="D35" s="4" t="s">
        <v>1</v>
      </c>
      <c r="E35" s="4" t="s">
        <v>49</v>
      </c>
      <c r="F35" s="4" t="s">
        <v>55</v>
      </c>
      <c r="G35" s="12" t="s">
        <v>191</v>
      </c>
      <c r="H35" s="9"/>
      <c r="I35" s="4"/>
      <c r="J35" s="4"/>
      <c r="K35" s="4"/>
      <c r="L35" s="4"/>
      <c r="M35" s="48">
        <f t="shared" si="0"/>
        <v>0</v>
      </c>
      <c r="N35" s="57">
        <f t="shared" si="1"/>
        <v>0</v>
      </c>
      <c r="O35" s="32">
        <f t="shared" si="2"/>
      </c>
    </row>
  </sheetData>
  <mergeCells count="4">
    <mergeCell ref="O7:O8"/>
    <mergeCell ref="H7:M7"/>
    <mergeCell ref="B1:M2"/>
    <mergeCell ref="D7:D8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Mico</cp:lastModifiedBy>
  <cp:lastPrinted>2007-03-17T18:19:27Z</cp:lastPrinted>
  <dcterms:created xsi:type="dcterms:W3CDTF">2007-02-27T10:50:29Z</dcterms:created>
  <dcterms:modified xsi:type="dcterms:W3CDTF">2007-03-20T21:05:55Z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